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15" yWindow="-150" windowWidth="14100" windowHeight="13170"/>
  </bookViews>
  <sheets>
    <sheet name="Łącznie " sheetId="5" r:id="rId1"/>
    <sheet name="Wykaz 2009-2010" sheetId="4" r:id="rId2"/>
    <sheet name="Wykaz 2010-2013" sheetId="1" r:id="rId3"/>
    <sheet name="Rezerwy" sheetId="3" r:id="rId4"/>
  </sheets>
  <externalReferences>
    <externalReference r:id="rId5"/>
  </externalReferences>
  <definedNames>
    <definedName name="_xlnm._FilterDatabase" localSheetId="3" hidden="1">Rezerwy!$B$3:$E$197</definedName>
    <definedName name="_xlnm._FilterDatabase" localSheetId="1" hidden="1">'Wykaz 2009-2010'!$C$1:$C$187</definedName>
    <definedName name="_xlnm._FilterDatabase" localSheetId="2" hidden="1">'Wykaz 2010-2013'!$A$1:$N$195</definedName>
  </definedNames>
  <calcPr calcId="125725"/>
</workbook>
</file>

<file path=xl/calcChain.xml><?xml version="1.0" encoding="utf-8"?>
<calcChain xmlns="http://schemas.openxmlformats.org/spreadsheetml/2006/main">
  <c r="N8" i="5"/>
  <c r="C166" i="4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205" i="3"/>
  <c r="C204"/>
  <c r="D204"/>
  <c r="D205"/>
  <c r="D203"/>
  <c r="C203"/>
  <c r="B197"/>
  <c r="A19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2"/>
  <c r="G3"/>
  <c r="G4"/>
  <c r="G5"/>
  <c r="F173" i="4"/>
  <c r="F183"/>
  <c r="G183"/>
  <c r="H183"/>
  <c r="J183"/>
  <c r="G173"/>
  <c r="H173"/>
  <c r="J173"/>
  <c r="I173"/>
  <c r="I183"/>
  <c r="G174"/>
  <c r="I174"/>
  <c r="H174"/>
  <c r="J174"/>
  <c r="F184"/>
  <c r="G175"/>
  <c r="H175"/>
  <c r="I175"/>
  <c r="J175"/>
  <c r="K175"/>
  <c r="J184"/>
  <c r="J185"/>
  <c r="F185"/>
  <c r="F174"/>
  <c r="F175"/>
  <c r="K174"/>
  <c r="G184"/>
  <c r="I184"/>
  <c r="H184"/>
  <c r="K184"/>
  <c r="G185"/>
  <c r="H185"/>
  <c r="I185"/>
</calcChain>
</file>

<file path=xl/sharedStrings.xml><?xml version="1.0" encoding="utf-8"?>
<sst xmlns="http://schemas.openxmlformats.org/spreadsheetml/2006/main" count="2240" uniqueCount="507">
  <si>
    <t>Szkoda</t>
  </si>
  <si>
    <t>Gr.</t>
  </si>
  <si>
    <t>Od</t>
  </si>
  <si>
    <t>Do</t>
  </si>
  <si>
    <t>Typ przedm. szk.</t>
  </si>
  <si>
    <t>Data zdarzenia</t>
  </si>
  <si>
    <t>Kraj zdarzenia</t>
  </si>
  <si>
    <t>Data zgłoszenia</t>
  </si>
  <si>
    <t>Oszacowania</t>
  </si>
  <si>
    <t>Odmowy</t>
  </si>
  <si>
    <t>Wypłaty</t>
  </si>
  <si>
    <t>Opis skrócony</t>
  </si>
  <si>
    <t>2010-26-07608</t>
  </si>
  <si>
    <t>Inny</t>
  </si>
  <si>
    <t>POLSKA</t>
  </si>
  <si>
    <t>WYRWA</t>
  </si>
  <si>
    <t>2010-26-07609</t>
  </si>
  <si>
    <t>2010-26-07622</t>
  </si>
  <si>
    <t>DACH</t>
  </si>
  <si>
    <t>2010-26-07958</t>
  </si>
  <si>
    <t>2010-26-08028</t>
  </si>
  <si>
    <t>SPADAJĄCY ŚNIEG Z DACHU BUDYNKU USZKODZIŁ PRZEDNIA SZYBĘ  POJAZDU FORD FOCUS</t>
  </si>
  <si>
    <t>2010-26-08029</t>
  </si>
  <si>
    <t>USZKODZENIE POJAZDU</t>
  </si>
  <si>
    <t>2011-26-00110</t>
  </si>
  <si>
    <t>ZALANIE</t>
  </si>
  <si>
    <t>2011-26-05733</t>
  </si>
  <si>
    <t>SZYBY</t>
  </si>
  <si>
    <t>2011-26-02248</t>
  </si>
  <si>
    <t>MIENIE</t>
  </si>
  <si>
    <t>2011-26-02443</t>
  </si>
  <si>
    <t>2011-26-02596</t>
  </si>
  <si>
    <t>ZŁAMANIE</t>
  </si>
  <si>
    <t>2011-26-03063</t>
  </si>
  <si>
    <t>KRADZIEZ</t>
  </si>
  <si>
    <t>2011-26-03133</t>
  </si>
  <si>
    <t>RYNNA</t>
  </si>
  <si>
    <t>2011-26-04763</t>
  </si>
  <si>
    <t>2011-26-05016</t>
  </si>
  <si>
    <t>PRZEPIĘCIE</t>
  </si>
  <si>
    <t>2011-26-05039</t>
  </si>
  <si>
    <t>2011-26-05104</t>
  </si>
  <si>
    <t>2011-26-05105</t>
  </si>
  <si>
    <t>2011-26-05135</t>
  </si>
  <si>
    <t>2011-26-05136</t>
  </si>
  <si>
    <t>2011-26-05141</t>
  </si>
  <si>
    <t>2011-26-05142</t>
  </si>
  <si>
    <t>2011-26-05143</t>
  </si>
  <si>
    <t>2011-26-05158</t>
  </si>
  <si>
    <t>2011-26-05320</t>
  </si>
  <si>
    <t>2011-26-05391</t>
  </si>
  <si>
    <t>WYBICIE SZYB</t>
  </si>
  <si>
    <t>2011-26-05585</t>
  </si>
  <si>
    <t>2011-26-07132</t>
  </si>
  <si>
    <t>DACHÓWKI</t>
  </si>
  <si>
    <t>2011-26-07133</t>
  </si>
  <si>
    <t>2012-26-00597</t>
  </si>
  <si>
    <t>URAZ STAWU SKOKOWEGO</t>
  </si>
  <si>
    <t>2012-26-01070</t>
  </si>
  <si>
    <t>Osoba</t>
  </si>
  <si>
    <t>ZŁAMANIE RĘKI</t>
  </si>
  <si>
    <t>2011-26-05703</t>
  </si>
  <si>
    <t>USZCZERBEK NA ZDROWIU</t>
  </si>
  <si>
    <t>2011-26-07153</t>
  </si>
  <si>
    <t>2011-26-07063</t>
  </si>
  <si>
    <t>2012-26-02084</t>
  </si>
  <si>
    <t>2011-26-00518</t>
  </si>
  <si>
    <t>2011-26-00222</t>
  </si>
  <si>
    <t>2011-26-00223</t>
  </si>
  <si>
    <t>ŚLISKA NAWIERZCHNIA</t>
  </si>
  <si>
    <t>2011-26-00224</t>
  </si>
  <si>
    <t>2011-26-00350</t>
  </si>
  <si>
    <t>2011-26-00354</t>
  </si>
  <si>
    <t>2011-26-00355</t>
  </si>
  <si>
    <t>2011-26-00356</t>
  </si>
  <si>
    <t>2011-26-00357</t>
  </si>
  <si>
    <t>2011-26-00519</t>
  </si>
  <si>
    <t>2011-26-00520</t>
  </si>
  <si>
    <t>2011-26-00521</t>
  </si>
  <si>
    <t>2011-26-00921</t>
  </si>
  <si>
    <t>SLISKA NAWIERZCHNIA</t>
  </si>
  <si>
    <t>2011-26-01141</t>
  </si>
  <si>
    <t>2011-26-02224</t>
  </si>
  <si>
    <t>2011-26-02040</t>
  </si>
  <si>
    <t>2011-26-02315</t>
  </si>
  <si>
    <t>2011-26-03049</t>
  </si>
  <si>
    <t>2011-26-03001</t>
  </si>
  <si>
    <t>2011-26-02564</t>
  </si>
  <si>
    <t>2011-26-03412</t>
  </si>
  <si>
    <t>REGRES</t>
  </si>
  <si>
    <t>2011-26-03580</t>
  </si>
  <si>
    <t>2011-26-03592</t>
  </si>
  <si>
    <t>2011-26-03684</t>
  </si>
  <si>
    <t>2011-26-03685</t>
  </si>
  <si>
    <t>2011-26-03986</t>
  </si>
  <si>
    <t>2011-26-04017</t>
  </si>
  <si>
    <t>2011-26-04018</t>
  </si>
  <si>
    <t>2011-26-04446</t>
  </si>
  <si>
    <t>2011-26-04447</t>
  </si>
  <si>
    <t>DRZEWO</t>
  </si>
  <si>
    <t>2011-26-04527</t>
  </si>
  <si>
    <t>2011-26-04708</t>
  </si>
  <si>
    <t>POJAZD</t>
  </si>
  <si>
    <t>2011-26-04709</t>
  </si>
  <si>
    <t>2011-26-05295</t>
  </si>
  <si>
    <t>USZKODZENIE</t>
  </si>
  <si>
    <t>2011-26-05468</t>
  </si>
  <si>
    <t>2011-26-05466</t>
  </si>
  <si>
    <t>2011-26-05952</t>
  </si>
  <si>
    <t>USZKODZENIE CIAŁA</t>
  </si>
  <si>
    <t>2011-26-05540</t>
  </si>
  <si>
    <t>2011-26-06258</t>
  </si>
  <si>
    <t>Pojazd</t>
  </si>
  <si>
    <t>2011-26-06765</t>
  </si>
  <si>
    <t>2012-26-00017</t>
  </si>
  <si>
    <t>USZKODZENIE SKUTERA APRILLA RS</t>
  </si>
  <si>
    <t>2012-26-00018</t>
  </si>
  <si>
    <t>OBRAŻENIA CIAŁA</t>
  </si>
  <si>
    <t>2012-26-00598</t>
  </si>
  <si>
    <t>URAZ NOGI</t>
  </si>
  <si>
    <t>2012-26-01577</t>
  </si>
  <si>
    <t>REGRES 7743/321/2011</t>
  </si>
  <si>
    <t>2012-26-02082</t>
  </si>
  <si>
    <t>SKRĘCENIE I NADERWANIE CZĘŚCI KOLANA I STOPY</t>
  </si>
  <si>
    <t>2011-26-07930</t>
  </si>
  <si>
    <t>DZIURA W JEZDNI</t>
  </si>
  <si>
    <t>2011-26-07932</t>
  </si>
  <si>
    <t>KOLIZJA Z SARNĄ</t>
  </si>
  <si>
    <t>2012-26-00019</t>
  </si>
  <si>
    <t>USZKODZENIE POJAZDU HONDA</t>
  </si>
  <si>
    <t>2012-26-00334</t>
  </si>
  <si>
    <t>UPADEK DRZEWA</t>
  </si>
  <si>
    <t>2012-26-01260</t>
  </si>
  <si>
    <t>2012-26-01262</t>
  </si>
  <si>
    <t>2012-26-01734</t>
  </si>
  <si>
    <t>2012-26-01816</t>
  </si>
  <si>
    <t xml:space="preserve">WJECHANIA W DZIURĘ, BMW, </t>
  </si>
  <si>
    <t>2012-26-01817</t>
  </si>
  <si>
    <t xml:space="preserve">OPEL ASTRA NR REJ </t>
  </si>
  <si>
    <t>2012-26-01820</t>
  </si>
  <si>
    <t xml:space="preserve">VW GOLF </t>
  </si>
  <si>
    <t>2012-26-01827</t>
  </si>
  <si>
    <t>AMBULANS</t>
  </si>
  <si>
    <t>2012-26-02161</t>
  </si>
  <si>
    <t>2012-26-03122</t>
  </si>
  <si>
    <t>SUCHA GAŁĄŹ,</t>
  </si>
  <si>
    <t>2012-26-02716</t>
  </si>
  <si>
    <t>2012-26-03121</t>
  </si>
  <si>
    <t>2012-26-03060</t>
  </si>
  <si>
    <t>POJAZDU MARKI AUDI A4 - SARNA</t>
  </si>
  <si>
    <t>2012-26-03228</t>
  </si>
  <si>
    <t xml:space="preserve">AUDI A4 </t>
  </si>
  <si>
    <t>2012-26-04475</t>
  </si>
  <si>
    <t>2012-26-04491</t>
  </si>
  <si>
    <t>2012-26-04736</t>
  </si>
  <si>
    <t>2012-26-04919</t>
  </si>
  <si>
    <t>2012-26-02141</t>
  </si>
  <si>
    <t>2012-26-00240</t>
  </si>
  <si>
    <t>2012-26-00241</t>
  </si>
  <si>
    <t>USZKODZENIE ELEWACJI</t>
  </si>
  <si>
    <t>2012-26-00749</t>
  </si>
  <si>
    <t>AWARIA PIONU WODNEGO</t>
  </si>
  <si>
    <t>2012-26-00810</t>
  </si>
  <si>
    <t>USZKODZENIE SZYB</t>
  </si>
  <si>
    <t>2012-26-00944</t>
  </si>
  <si>
    <t>KRADZIEŻ WYPOSAŻENIA Z OSRODKA SOCJOTERAPII</t>
  </si>
  <si>
    <t>2012-26-01255</t>
  </si>
  <si>
    <t>ZALANIE ŚCIAN I SUFITÓW W ZS NR 2</t>
  </si>
  <si>
    <t>2012-26-01740</t>
  </si>
  <si>
    <t>UPADEK - URAZ KCIUKA PRAWEGO</t>
  </si>
  <si>
    <t>2012-26-01776</t>
  </si>
  <si>
    <t>KRADZIEŻ</t>
  </si>
  <si>
    <t>2012-26-01777</t>
  </si>
  <si>
    <t>KRADZIEŻ PRZĘSEŁ</t>
  </si>
  <si>
    <t>2012-26-02392</t>
  </si>
  <si>
    <t>2012-26-03151</t>
  </si>
  <si>
    <t>2012-26-02703</t>
  </si>
  <si>
    <t>SZYBA</t>
  </si>
  <si>
    <t>2012-26-03158</t>
  </si>
  <si>
    <t>2012-26-03159</t>
  </si>
  <si>
    <t>2012-26-03346</t>
  </si>
  <si>
    <t>2012-26-02845</t>
  </si>
  <si>
    <t>FABIA</t>
  </si>
  <si>
    <t>2012-26-03778</t>
  </si>
  <si>
    <t>2012-26-03578</t>
  </si>
  <si>
    <t>2012-26-04551</t>
  </si>
  <si>
    <t>2012-26-04981</t>
  </si>
  <si>
    <t>KRADZIEŻ POKRYWY ŻELIWNEJ</t>
  </si>
  <si>
    <t>2012-26-05009</t>
  </si>
  <si>
    <t>2011-26-00919</t>
  </si>
  <si>
    <t>2012-26-00247</t>
  </si>
  <si>
    <t>KRADZIEŻ Z WŁAMANIEM</t>
  </si>
  <si>
    <t>2011-26-00353</t>
  </si>
  <si>
    <t>2011-26-07139</t>
  </si>
  <si>
    <t>2011-26-07393</t>
  </si>
  <si>
    <t>ŚNIEG</t>
  </si>
  <si>
    <t>2012-26-00053</t>
  </si>
  <si>
    <t>2012-26-05485</t>
  </si>
  <si>
    <t xml:space="preserve">01/M/0115950/01 </t>
  </si>
  <si>
    <t>2012-26-06349</t>
  </si>
  <si>
    <t xml:space="preserve">USZKODZENIE POJAZDU MARKI RENAULT MEGANE CLASSIC, </t>
  </si>
  <si>
    <t>2012-26-05183</t>
  </si>
  <si>
    <t>INNE</t>
  </si>
  <si>
    <t>2012-26-05274</t>
  </si>
  <si>
    <t>2012-26-05211</t>
  </si>
  <si>
    <t>2012-26-05406</t>
  </si>
  <si>
    <t>USZKODZENIE POJAZDU MARKI CITROEN C5 . DO ZDARZENIA</t>
  </si>
  <si>
    <t>2012-26-05207</t>
  </si>
  <si>
    <t>2012-26-05497</t>
  </si>
  <si>
    <t>2012-26-05826</t>
  </si>
  <si>
    <t>2012-26-06045</t>
  </si>
  <si>
    <t>KIERUJĄCY POJAZDEM WJECHAŁ NA MOST KTÓRY SIĘ ZAWALIŁ, NIE BYŁO ŻADNEGO ZNAKU INF</t>
  </si>
  <si>
    <t>2012-26-06154</t>
  </si>
  <si>
    <t>2012-26-06257</t>
  </si>
  <si>
    <t xml:space="preserve">INNE </t>
  </si>
  <si>
    <t>2012-26-06512</t>
  </si>
  <si>
    <t>PODCZAS DUŻUCH OPADÓW ŚNIEGU NA ZAPARKOWANY  POJAZD POSZKODOWANY SPADŁA GAŁĄŹ Z</t>
  </si>
  <si>
    <t>2013-26-00122</t>
  </si>
  <si>
    <t>2013-26-01762</t>
  </si>
  <si>
    <t>REGRES NR 9414/321/2012 OD PZU NA KWOTĘ 1382.28 ZŁ.</t>
  </si>
  <si>
    <t>2012-26-06084</t>
  </si>
  <si>
    <t>NNW</t>
  </si>
  <si>
    <t>2012-26-05117</t>
  </si>
  <si>
    <t>2012-26-05220</t>
  </si>
  <si>
    <t>2012-26-05114</t>
  </si>
  <si>
    <t>WANDALIZM</t>
  </si>
  <si>
    <t>2012-26-05484</t>
  </si>
  <si>
    <t>2012-26-05738</t>
  </si>
  <si>
    <t>2012-26-05935</t>
  </si>
  <si>
    <t>2012-26-06010</t>
  </si>
  <si>
    <t>ZSUNIECIE SIE SNIEGU</t>
  </si>
  <si>
    <t>2012-26-06531</t>
  </si>
  <si>
    <t>ZALANIE MIESZKANIA</t>
  </si>
  <si>
    <t>2012-26-06542</t>
  </si>
  <si>
    <t>USZKODZENIE POJAZDU MARKI OPEL ASTRA, . JADĄC DROGĄ</t>
  </si>
  <si>
    <t>2013-26-00512</t>
  </si>
  <si>
    <t>2013-26-00675</t>
  </si>
  <si>
    <t>USZKODZENIE AUTA NA DRODZE</t>
  </si>
  <si>
    <t>2013-26-01435</t>
  </si>
  <si>
    <t>SZKODA OSOBOWA</t>
  </si>
  <si>
    <t>2013-26-01746</t>
  </si>
  <si>
    <t>POSZKODOWANY NAJECHAŁ NA DZIURĘ W JEZDNI
POLICJA WAŁBRZYCH</t>
  </si>
  <si>
    <t>2013-26-01830</t>
  </si>
  <si>
    <t>POSZKODOWANA NAJECHAŁA NA DZIURĘ W DRODZE W WYNIKU CZEGO DOSZŁO DO ZDARZENIA</t>
  </si>
  <si>
    <t>2013-26-01932</t>
  </si>
  <si>
    <t>NA SAMOCHÓD POSZKODOWANEGO SPADŁO DRZEWO, USZKADZAJĄC PRZEDNI PRAWY BŁOTNIK I DA</t>
  </si>
  <si>
    <t>2013-26-01990</t>
  </si>
  <si>
    <t>2013-26-02043</t>
  </si>
  <si>
    <t>JADĄC DROGĄ NR 3394D NA WYSOKOŚCI 8 KM W MIEJSCOWOŚCI CIESZÓW POSZKODOWANY BYŁ Z</t>
  </si>
  <si>
    <t>2013-26-02367</t>
  </si>
  <si>
    <t>2013-26-02345</t>
  </si>
  <si>
    <t>USZKODZENIE SAMOCHODU MARKI KIA , KTÓREGO WŁAŚCICIELK</t>
  </si>
  <si>
    <t>2013-26-03855</t>
  </si>
  <si>
    <t>USZKODZENIE POJAZDU MARKI VOLKSWAGEN GOLF , WSKUTEK ODPRYSKU KAMIENIA</t>
  </si>
  <si>
    <t>2013-26-03709</t>
  </si>
  <si>
    <t>SPOD KÓŁ PRZEJEŻDŻAJĄCEGO POJAZDU WYPADŁ KAMIEŃ I UDERZYŁ W SZYBĘ POJAZDU POSZKO</t>
  </si>
  <si>
    <t>2013-26-03790</t>
  </si>
  <si>
    <t>KIERUJĄCY POJAZDEM NAJECHAŁ NA WYRWĘ W JEZDNI W WYNIKU CZEGO DOSZŁO DO USZKODZEN</t>
  </si>
  <si>
    <t>2013-26-03784</t>
  </si>
  <si>
    <t>POSZKODOWANY NAJECHAŁ NA DZIURĘ W JEZDNIU USZKADZAJĄC POJAZD
POLICJA WAŁBRZYCH</t>
  </si>
  <si>
    <t>2013-26-03596</t>
  </si>
  <si>
    <t>USZKODZENIE POJAZDU MARKI VOLKSWAGEN MULTIVAN. W WYN</t>
  </si>
  <si>
    <t>2013-26-04018</t>
  </si>
  <si>
    <t>2013-26-04735</t>
  </si>
  <si>
    <t>USZKODZENIE POJAZDU NA DRODZE.</t>
  </si>
  <si>
    <t>2013-26-05033</t>
  </si>
  <si>
    <t>2013-26-05419</t>
  </si>
  <si>
    <t>POSZKODOWANY KIERUJĄCY POJAZDEM FORD MONDEO NAJECHAŁ NA WYRWĘ W DRODZE // POLICJ</t>
  </si>
  <si>
    <t>2013-26-05404</t>
  </si>
  <si>
    <t>USZKODZENIE SAMOCHODU MARKI RENAULT, KTÓREGO WŁAŚCIC</t>
  </si>
  <si>
    <t>2013-26-05433</t>
  </si>
  <si>
    <t>KIERUJĄCY POJAZDEM PORUSZAL SIĘ PO BARDZO WYBOISTEJ I PODZIRAWIOENJ DRODZE, TUŻ</t>
  </si>
  <si>
    <t>2013-26-05357</t>
  </si>
  <si>
    <t>KIEROWCA WJECHAŁ W WYRWE W JEZDNI</t>
  </si>
  <si>
    <t>2013-26-05585</t>
  </si>
  <si>
    <t>POSZKODOWANY WPADŁ W WYRWĘ W JEZDNI USZKADZAJĄC PRZEDNIE KOŁO I UKŁAD KIEROWNICZ</t>
  </si>
  <si>
    <t>2013-26-05822</t>
  </si>
  <si>
    <t>REGRESZ HESTIA NR: CA20/16757/13/04REG, KOSZT ROSZCZENIA : 6352,31 ZŁ</t>
  </si>
  <si>
    <t>2013-26-06014</t>
  </si>
  <si>
    <t>POSZKODOWANY NAJECHAŁ NA WYRWĘ W JEZDNI, W WYNIKU CZEGO USZKODZIŁ OBA KOŁA PO PR</t>
  </si>
  <si>
    <t>2013-26-05948</t>
  </si>
  <si>
    <t>USZKODZENIE SAMOCHODU MARKI VOLKSWAGEN PASSAT B3 O NR REJESTRACYJNYM DL25646, KT</t>
  </si>
  <si>
    <t>2013-26-00011</t>
  </si>
  <si>
    <t>2013-26-00723</t>
  </si>
  <si>
    <t>2013-26-00519</t>
  </si>
  <si>
    <t>SZKODA MAJATKOWA</t>
  </si>
  <si>
    <t>2013-26-00975</t>
  </si>
  <si>
    <t>2013-26-01111</t>
  </si>
  <si>
    <t>ZALANIE KOPIARKI PRZEZ PRACOWNIKA</t>
  </si>
  <si>
    <t>2013-26-03853</t>
  </si>
  <si>
    <t>SZKODA W MIENIU</t>
  </si>
  <si>
    <t>2013-26-03878</t>
  </si>
  <si>
    <t>2013-26-05340</t>
  </si>
  <si>
    <t>2013-26-06094</t>
  </si>
  <si>
    <t>W W WYNIKU OBFOTYCH DESZCZÓW DESZŁO DO ZALANIA</t>
  </si>
  <si>
    <t>2012-26-05043</t>
  </si>
  <si>
    <t>2012-26-06190</t>
  </si>
  <si>
    <t xml:space="preserve">USZKODZENIE POJAZDU MARKI OPEL ASTRA,. JADĄC DROGĄ </t>
  </si>
  <si>
    <t>2013-26-04136</t>
  </si>
  <si>
    <t>2013-26-05410</t>
  </si>
  <si>
    <t>KIEROWCA WJECHAL W DZIURE W JEZDNI</t>
  </si>
  <si>
    <t>OC</t>
  </si>
  <si>
    <t>Majątek</t>
  </si>
  <si>
    <t>EEI</t>
  </si>
  <si>
    <t>AR</t>
  </si>
  <si>
    <t>-</t>
  </si>
  <si>
    <t>RAZEM</t>
  </si>
  <si>
    <t>szkodowość za 3 ostatnie okresy polisowe od dnia 2013-11-03 do dnia 2013-09-13</t>
  </si>
  <si>
    <t>SUMA</t>
  </si>
  <si>
    <t>rok</t>
  </si>
  <si>
    <t>Ilość</t>
  </si>
  <si>
    <t>OC drogowe</t>
  </si>
  <si>
    <t>ilości</t>
  </si>
  <si>
    <t>Pożar</t>
  </si>
  <si>
    <t>pożar</t>
  </si>
  <si>
    <t>Rezerwa-zmiana stanu</t>
  </si>
  <si>
    <t>Ryzyko</t>
  </si>
  <si>
    <t>Rok</t>
  </si>
  <si>
    <t>Rezerwy</t>
  </si>
  <si>
    <t>Nr polisy</t>
  </si>
  <si>
    <t>Nr szkody</t>
  </si>
  <si>
    <t>ryzyko</t>
  </si>
  <si>
    <t>Nr szk. SLS</t>
  </si>
  <si>
    <t>Data szkody</t>
  </si>
  <si>
    <t>Data wypłaty</t>
  </si>
  <si>
    <t>Data pocz. okr. odpow.</t>
  </si>
  <si>
    <t>Przedmiot szkody</t>
  </si>
  <si>
    <t>Przyczyna szkody</t>
  </si>
  <si>
    <t>Liczba szkód wypłaconych</t>
  </si>
  <si>
    <t>Suma szkód wypłaconych</t>
  </si>
  <si>
    <t>9WR7E750002</t>
  </si>
  <si>
    <t>4170388417</t>
  </si>
  <si>
    <t> </t>
  </si>
  <si>
    <t>Budynki i budowle (410)</t>
  </si>
  <si>
    <t>Dewastacja (137)</t>
  </si>
  <si>
    <t>4170389479</t>
  </si>
  <si>
    <t>4170400474</t>
  </si>
  <si>
    <t>Następstwa szkód wodno-kanalizacyjnych (141)</t>
  </si>
  <si>
    <t>4170407466</t>
  </si>
  <si>
    <t>Deszcz nawalny (104)</t>
  </si>
  <si>
    <t>9WR7E750006</t>
  </si>
  <si>
    <t>4170427095</t>
  </si>
  <si>
    <t>Szkoda w mieniu (305)</t>
  </si>
  <si>
    <t>4170426691</t>
  </si>
  <si>
    <t>4170425494</t>
  </si>
  <si>
    <t>5660067142</t>
  </si>
  <si>
    <t>PL2012032201058</t>
  </si>
  <si>
    <t>9WR7E750004</t>
  </si>
  <si>
    <t>4170426901</t>
  </si>
  <si>
    <t>Majątek trwały (np.maszyny, urzadzenia, wyposażenie) (411)</t>
  </si>
  <si>
    <t>Wandalizm/dewastacja (137)</t>
  </si>
  <si>
    <t>4170431327</t>
  </si>
  <si>
    <t>4170444704</t>
  </si>
  <si>
    <t>4170428885</t>
  </si>
  <si>
    <t>4170428876</t>
  </si>
  <si>
    <t>4170428847</t>
  </si>
  <si>
    <t>4170436443</t>
  </si>
  <si>
    <t>4170436353</t>
  </si>
  <si>
    <t>4170511459</t>
  </si>
  <si>
    <t>PL2010092802337</t>
  </si>
  <si>
    <t>Szkoda na osobie - obrażenia ciała (302)</t>
  </si>
  <si>
    <t>4170448470</t>
  </si>
  <si>
    <t>4050084921</t>
  </si>
  <si>
    <t>4170453402</t>
  </si>
  <si>
    <t>4170433349</t>
  </si>
  <si>
    <t>4170433459</t>
  </si>
  <si>
    <t>4170518180</t>
  </si>
  <si>
    <t>PL2010101402570</t>
  </si>
  <si>
    <t>4170437918</t>
  </si>
  <si>
    <t>4170435719</t>
  </si>
  <si>
    <t>4170438082</t>
  </si>
  <si>
    <t>4170448441</t>
  </si>
  <si>
    <t>4170438604</t>
  </si>
  <si>
    <t>4170441730</t>
  </si>
  <si>
    <t>4170456530</t>
  </si>
  <si>
    <t>4170452473</t>
  </si>
  <si>
    <t>4170441889</t>
  </si>
  <si>
    <t>4170448423</t>
  </si>
  <si>
    <t>4170442760</t>
  </si>
  <si>
    <t>4170444349</t>
  </si>
  <si>
    <t>4170450107</t>
  </si>
  <si>
    <t>Inne (998)</t>
  </si>
  <si>
    <t>Opady śniegu (111)</t>
  </si>
  <si>
    <t>4170445580</t>
  </si>
  <si>
    <t>4170453601</t>
  </si>
  <si>
    <t>4170448735</t>
  </si>
  <si>
    <t>4170448508</t>
  </si>
  <si>
    <t>4170443628</t>
  </si>
  <si>
    <t>4170448704</t>
  </si>
  <si>
    <t>4170442595</t>
  </si>
  <si>
    <t>4170443553</t>
  </si>
  <si>
    <t>4170445056</t>
  </si>
  <si>
    <t>4170448743</t>
  </si>
  <si>
    <t>4170446602</t>
  </si>
  <si>
    <t>4170451899</t>
  </si>
  <si>
    <t>4170448718</t>
  </si>
  <si>
    <t>4170450522</t>
  </si>
  <si>
    <t>4170445203</t>
  </si>
  <si>
    <t>4170448674</t>
  </si>
  <si>
    <t>4170450509</t>
  </si>
  <si>
    <t>4170448788</t>
  </si>
  <si>
    <t>4170448442</t>
  </si>
  <si>
    <t>4170446743</t>
  </si>
  <si>
    <t>4170454683</t>
  </si>
  <si>
    <t>4170450841</t>
  </si>
  <si>
    <t>4170447914</t>
  </si>
  <si>
    <t>4170450830</t>
  </si>
  <si>
    <t>4170450148</t>
  </si>
  <si>
    <t>4170548694</t>
  </si>
  <si>
    <t>PL2011011202939</t>
  </si>
  <si>
    <t>4050091261</t>
  </si>
  <si>
    <t>4170455180</t>
  </si>
  <si>
    <t>4170454128</t>
  </si>
  <si>
    <t>4170451891</t>
  </si>
  <si>
    <t>4170450838</t>
  </si>
  <si>
    <t>4050091668</t>
  </si>
  <si>
    <t>4170451650</t>
  </si>
  <si>
    <t>4170451671</t>
  </si>
  <si>
    <t>4170451689</t>
  </si>
  <si>
    <t>4170449832</t>
  </si>
  <si>
    <t>4170451905</t>
  </si>
  <si>
    <t>4170452434</t>
  </si>
  <si>
    <t>4170455168</t>
  </si>
  <si>
    <t>4170452455</t>
  </si>
  <si>
    <t>4170451126</t>
  </si>
  <si>
    <t>4170452395</t>
  </si>
  <si>
    <t>4170452372</t>
  </si>
  <si>
    <t>4170451380</t>
  </si>
  <si>
    <t>4170452247</t>
  </si>
  <si>
    <t>4170452741</t>
  </si>
  <si>
    <t>4170452483</t>
  </si>
  <si>
    <t>4170452477</t>
  </si>
  <si>
    <t>4170455820</t>
  </si>
  <si>
    <t>4170455056</t>
  </si>
  <si>
    <t>Inne (170)</t>
  </si>
  <si>
    <t>4170454343</t>
  </si>
  <si>
    <t>4170457920</t>
  </si>
  <si>
    <t>4170457911</t>
  </si>
  <si>
    <t>4170455812</t>
  </si>
  <si>
    <t>4170454426</t>
  </si>
  <si>
    <t>4170455827</t>
  </si>
  <si>
    <t>4170490317</t>
  </si>
  <si>
    <t>4170458115</t>
  </si>
  <si>
    <t>4170478005</t>
  </si>
  <si>
    <t>Koszty wynikające z owu/regulacji ustawowych (999)</t>
  </si>
  <si>
    <t>4170462721</t>
  </si>
  <si>
    <t>4170462889</t>
  </si>
  <si>
    <t>4170461572</t>
  </si>
  <si>
    <t>4170465198</t>
  </si>
  <si>
    <t>4170475152</t>
  </si>
  <si>
    <t>4170465120</t>
  </si>
  <si>
    <t>Kradzież, kradzież z włamaniem (130)</t>
  </si>
  <si>
    <t>4170468834</t>
  </si>
  <si>
    <t>4170470147</t>
  </si>
  <si>
    <t>4170480104</t>
  </si>
  <si>
    <t>4170478655</t>
  </si>
  <si>
    <t>4170491322</t>
  </si>
  <si>
    <t>4170494939</t>
  </si>
  <si>
    <t>4170490881</t>
  </si>
  <si>
    <t>4170530205</t>
  </si>
  <si>
    <t>PL2010111700778</t>
  </si>
  <si>
    <t>4170489252</t>
  </si>
  <si>
    <t>4170489861</t>
  </si>
  <si>
    <t>4170491825</t>
  </si>
  <si>
    <t>4170491832</t>
  </si>
  <si>
    <t>4170513300</t>
  </si>
  <si>
    <t>PL2010100501808</t>
  </si>
  <si>
    <t>4170494969</t>
  </si>
  <si>
    <t>4170502766</t>
  </si>
  <si>
    <t>4170496355</t>
  </si>
  <si>
    <t>4170498288</t>
  </si>
  <si>
    <t>4170506518</t>
  </si>
  <si>
    <t>PL2010091600992</t>
  </si>
  <si>
    <t>4170503180</t>
  </si>
  <si>
    <t>4170503735</t>
  </si>
  <si>
    <t>4170509766</t>
  </si>
  <si>
    <t>PL2010091700251</t>
  </si>
  <si>
    <t>5660067132</t>
  </si>
  <si>
    <t>PL2012032200689</t>
  </si>
  <si>
    <t>4170568421</t>
  </si>
  <si>
    <t>PL2011030100070</t>
  </si>
  <si>
    <t>4170525201</t>
  </si>
  <si>
    <t>PL2010110202388</t>
  </si>
  <si>
    <t>4170506974</t>
  </si>
  <si>
    <t>PL2010091604371</t>
  </si>
  <si>
    <t>5660059625</t>
  </si>
  <si>
    <t>PL2011122802489</t>
  </si>
  <si>
    <t>4170525224</t>
  </si>
  <si>
    <t>PL2010110202524</t>
  </si>
  <si>
    <t>4170525270</t>
  </si>
  <si>
    <t>PL2010110202706</t>
  </si>
  <si>
    <t>4170541662</t>
  </si>
  <si>
    <t>4170525301</t>
  </si>
  <si>
    <t>PL2010110203041</t>
  </si>
  <si>
    <t>4170541726</t>
  </si>
  <si>
    <t>PL2010121500745</t>
  </si>
  <si>
    <t>4170527579</t>
  </si>
  <si>
    <t>PL2010110900062</t>
  </si>
  <si>
    <t>szkodowość za 3 ostatnie lata od dnia 2013-11-03 do dnia 2013-09-13</t>
  </si>
  <si>
    <t>ILOŚĆ SZKÓD</t>
  </si>
  <si>
    <t>Ilość szkód EEI</t>
  </si>
  <si>
    <t>Ilość szkód AR</t>
  </si>
  <si>
    <t>Ilość szkód OC</t>
  </si>
  <si>
    <t>Ilość szkód NNW</t>
  </si>
  <si>
    <t>ROK</t>
  </si>
  <si>
    <t>szkodowość od dnia 2010-01-01 do dnia 2013-09-13</t>
  </si>
  <si>
    <t xml:space="preserve">Wykaz wypłaconych odszkodowań  - CAŁOŚĆ </t>
  </si>
</sst>
</file>

<file path=xl/styles.xml><?xml version="1.0" encoding="utf-8"?>
<styleSheet xmlns="http://schemas.openxmlformats.org/spreadsheetml/2006/main">
  <numFmts count="4">
    <numFmt numFmtId="164" formatCode="dd/mm/yyyy"/>
    <numFmt numFmtId="165" formatCode="#,##0.00\ _z_ł"/>
    <numFmt numFmtId="166" formatCode="yyyy/mm/dd;@"/>
    <numFmt numFmtId="167" formatCode="[$-409]yyyy\-mm\-dd"/>
  </numFmts>
  <fonts count="25">
    <font>
      <sz val="10"/>
      <name val="Arial"/>
      <charset val="238"/>
    </font>
    <font>
      <sz val="8"/>
      <color indexed="12"/>
      <name val="MS Sans Serif"/>
      <family val="2"/>
      <charset val="238"/>
    </font>
    <font>
      <sz val="8"/>
      <color indexed="8"/>
      <name val="MS Sans Serif"/>
      <family val="2"/>
      <charset val="238"/>
    </font>
    <font>
      <sz val="8"/>
      <color indexed="18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color indexed="12"/>
      <name val="MS Sans Serif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164" fontId="6" fillId="4" borderId="4" xfId="0" applyNumberFormat="1" applyFont="1" applyFill="1" applyBorder="1" applyAlignment="1">
      <alignment horizontal="left"/>
    </xf>
    <xf numFmtId="164" fontId="7" fillId="4" borderId="4" xfId="0" applyNumberFormat="1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164" fontId="11" fillId="4" borderId="4" xfId="0" applyNumberFormat="1" applyFont="1" applyFill="1" applyBorder="1" applyAlignment="1">
      <alignment horizontal="left"/>
    </xf>
    <xf numFmtId="0" fontId="12" fillId="4" borderId="4" xfId="0" applyFont="1" applyFill="1" applyBorder="1" applyAlignment="1">
      <alignment horizontal="right"/>
    </xf>
    <xf numFmtId="0" fontId="13" fillId="4" borderId="4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left"/>
    </xf>
    <xf numFmtId="0" fontId="5" fillId="4" borderId="4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9" fillId="4" borderId="4" xfId="0" applyNumberFormat="1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6" borderId="5" xfId="0" applyNumberForma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166" fontId="9" fillId="4" borderId="4" xfId="0" applyNumberFormat="1" applyFont="1" applyFill="1" applyBorder="1" applyAlignment="1">
      <alignment horizontal="left"/>
    </xf>
    <xf numFmtId="0" fontId="9" fillId="4" borderId="4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65" fontId="19" fillId="5" borderId="5" xfId="0" applyNumberFormat="1" applyFont="1" applyFill="1" applyBorder="1"/>
    <xf numFmtId="0" fontId="17" fillId="5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20" fillId="2" borderId="0" xfId="0" applyFont="1" applyFill="1"/>
    <xf numFmtId="49" fontId="20" fillId="7" borderId="5" xfId="0" applyNumberFormat="1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left" wrapText="1"/>
    </xf>
    <xf numFmtId="167" fontId="21" fillId="7" borderId="5" xfId="0" applyNumberFormat="1" applyFont="1" applyFill="1" applyBorder="1" applyAlignment="1">
      <alignment horizontal="left" wrapText="1"/>
    </xf>
    <xf numFmtId="0" fontId="21" fillId="7" borderId="5" xfId="0" applyFont="1" applyFill="1" applyBorder="1" applyAlignment="1">
      <alignment horizontal="right" wrapText="1"/>
    </xf>
    <xf numFmtId="4" fontId="21" fillId="7" borderId="5" xfId="0" applyNumberFormat="1" applyFont="1" applyFill="1" applyBorder="1" applyAlignment="1">
      <alignment horizontal="right" wrapText="1"/>
    </xf>
    <xf numFmtId="0" fontId="21" fillId="10" borderId="5" xfId="0" applyFont="1" applyFill="1" applyBorder="1" applyAlignment="1">
      <alignment horizontal="left" wrapText="1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5" fontId="19" fillId="11" borderId="5" xfId="0" applyNumberFormat="1" applyFont="1" applyFill="1" applyBorder="1"/>
    <xf numFmtId="1" fontId="17" fillId="11" borderId="5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18" fillId="5" borderId="15" xfId="0" applyNumberFormat="1" applyFont="1" applyFill="1" applyBorder="1"/>
    <xf numFmtId="1" fontId="0" fillId="0" borderId="0" xfId="0" applyNumberFormat="1" applyAlignment="1"/>
    <xf numFmtId="0" fontId="23" fillId="5" borderId="5" xfId="0" applyFont="1" applyFill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65" fontId="23" fillId="6" borderId="5" xfId="0" applyNumberFormat="1" applyFont="1" applyFill="1" applyBorder="1" applyAlignment="1">
      <alignment horizontal="center" vertical="center"/>
    </xf>
    <xf numFmtId="1" fontId="23" fillId="6" borderId="5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/>
    <xf numFmtId="165" fontId="24" fillId="5" borderId="5" xfId="0" applyNumberFormat="1" applyFont="1" applyFill="1" applyBorder="1" applyAlignment="1">
      <alignment horizontal="center"/>
    </xf>
    <xf numFmtId="0" fontId="17" fillId="13" borderId="5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5" fillId="13" borderId="4" xfId="0" applyNumberFormat="1" applyFont="1" applyFill="1" applyBorder="1" applyAlignment="1">
      <alignment horizontal="left"/>
    </xf>
    <xf numFmtId="164" fontId="6" fillId="13" borderId="4" xfId="0" applyNumberFormat="1" applyFont="1" applyFill="1" applyBorder="1" applyAlignment="1">
      <alignment horizontal="left"/>
    </xf>
    <xf numFmtId="164" fontId="7" fillId="13" borderId="4" xfId="0" applyNumberFormat="1" applyFont="1" applyFill="1" applyBorder="1" applyAlignment="1">
      <alignment horizontal="left"/>
    </xf>
    <xf numFmtId="0" fontId="8" fillId="13" borderId="4" xfId="0" applyFont="1" applyFill="1" applyBorder="1" applyAlignment="1">
      <alignment horizontal="left"/>
    </xf>
    <xf numFmtId="166" fontId="9" fillId="13" borderId="4" xfId="0" applyNumberFormat="1" applyFont="1" applyFill="1" applyBorder="1" applyAlignment="1">
      <alignment horizontal="left"/>
    </xf>
    <xf numFmtId="0" fontId="9" fillId="13" borderId="4" xfId="0" applyNumberFormat="1" applyFont="1" applyFill="1" applyBorder="1" applyAlignment="1">
      <alignment horizontal="center"/>
    </xf>
    <xf numFmtId="0" fontId="10" fillId="13" borderId="4" xfId="0" applyFont="1" applyFill="1" applyBorder="1" applyAlignment="1">
      <alignment horizontal="left"/>
    </xf>
    <xf numFmtId="164" fontId="11" fillId="13" borderId="4" xfId="0" applyNumberFormat="1" applyFont="1" applyFill="1" applyBorder="1" applyAlignment="1">
      <alignment horizontal="left"/>
    </xf>
    <xf numFmtId="0" fontId="12" fillId="13" borderId="4" xfId="0" applyFont="1" applyFill="1" applyBorder="1" applyAlignment="1">
      <alignment horizontal="right"/>
    </xf>
    <xf numFmtId="0" fontId="13" fillId="13" borderId="4" xfId="0" applyFont="1" applyFill="1" applyBorder="1" applyAlignment="1">
      <alignment horizontal="right"/>
    </xf>
    <xf numFmtId="0" fontId="14" fillId="13" borderId="4" xfId="0" applyFont="1" applyFill="1" applyBorder="1" applyAlignment="1">
      <alignment horizontal="right"/>
    </xf>
    <xf numFmtId="0" fontId="0" fillId="14" borderId="0" xfId="0" applyFill="1" applyBorder="1"/>
    <xf numFmtId="0" fontId="0" fillId="14" borderId="0" xfId="0" applyFill="1" applyBorder="1" applyAlignment="1">
      <alignment horizontal="center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7" fillId="12" borderId="14" xfId="0" applyFont="1" applyFill="1" applyBorder="1" applyAlignment="1">
      <alignment horizontal="center" vertical="center"/>
    </xf>
    <xf numFmtId="0" fontId="17" fillId="12" borderId="15" xfId="0" applyFont="1" applyFill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5A3BA"/>
      <rgbColor rgb="00000000"/>
      <rgbColor rgb="00C4CED7"/>
      <rgbColor rgb="00000000"/>
      <rgbColor rgb="00E8E2CE"/>
      <rgbColor rgb="00000000"/>
      <rgbColor rgb="00FFFFFF"/>
      <rgbColor rgb="00000000"/>
      <rgbColor rgb="00ECE9D8"/>
      <rgbColor rgb="00000000"/>
      <rgbColor rgb="00DCD2B4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nefit/_STW/UM/um13/Dane%20do%20SIWZ/szkodowo&#347;&#263;/3A09;%20STW;szkodowo&#347;&#263;%20pe&#322;na%202010-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WZ"/>
      <sheetName val="Rezerwy"/>
      <sheetName val="Szkodowość PZU"/>
      <sheetName val="Arkusz1"/>
      <sheetName val="Szkodowość Interisk + PZU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1">
          <cell r="R201" t="str">
            <v>REZERWY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P27"/>
  <sheetViews>
    <sheetView tabSelected="1" workbookViewId="0">
      <selection activeCell="P17" sqref="P17"/>
    </sheetView>
  </sheetViews>
  <sheetFormatPr defaultRowHeight="12.75"/>
  <cols>
    <col min="4" max="4" width="13.28515625" customWidth="1"/>
    <col min="5" max="5" width="11.5703125" customWidth="1"/>
    <col min="6" max="6" width="13.140625" customWidth="1"/>
    <col min="7" max="7" width="12" customWidth="1"/>
    <col min="8" max="8" width="12.42578125" customWidth="1"/>
    <col min="9" max="9" width="12.7109375" customWidth="1"/>
    <col min="10" max="10" width="13" customWidth="1"/>
    <col min="11" max="11" width="11.7109375" customWidth="1"/>
    <col min="12" max="12" width="12.7109375" customWidth="1"/>
    <col min="13" max="13" width="12.28515625" customWidth="1"/>
    <col min="14" max="14" width="12.42578125" customWidth="1"/>
    <col min="15" max="15" width="10.140625" customWidth="1"/>
    <col min="16" max="16" width="11.42578125" customWidth="1"/>
  </cols>
  <sheetData>
    <row r="6" spans="3:16">
      <c r="C6" s="96" t="s">
        <v>506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3:16"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3:16" ht="12.75" customHeight="1">
      <c r="C8" s="102"/>
      <c r="D8" s="81" t="s">
        <v>302</v>
      </c>
      <c r="E8" s="82"/>
      <c r="F8" s="82"/>
      <c r="G8" s="83"/>
      <c r="H8" s="89" t="s">
        <v>505</v>
      </c>
      <c r="I8" s="90"/>
      <c r="J8" s="90"/>
      <c r="K8" s="90"/>
      <c r="L8" s="91"/>
      <c r="M8" s="102" t="s">
        <v>308</v>
      </c>
      <c r="N8" s="81" t="str">
        <f>'[1]Szkodowość Interisk + PZU '!R201</f>
        <v>REZERWY</v>
      </c>
      <c r="O8" s="83"/>
      <c r="P8" s="102" t="s">
        <v>308</v>
      </c>
    </row>
    <row r="9" spans="3:16">
      <c r="C9" s="103"/>
      <c r="D9" s="84"/>
      <c r="E9" s="85"/>
      <c r="F9" s="85"/>
      <c r="G9" s="86"/>
      <c r="H9" s="92"/>
      <c r="I9" s="93"/>
      <c r="J9" s="93"/>
      <c r="K9" s="93"/>
      <c r="L9" s="94"/>
      <c r="M9" s="104"/>
      <c r="N9" s="84"/>
      <c r="O9" s="86"/>
      <c r="P9" s="104"/>
    </row>
    <row r="10" spans="3:16" ht="29.25" customHeight="1">
      <c r="C10" s="54" t="s">
        <v>504</v>
      </c>
      <c r="D10" s="27" t="s">
        <v>303</v>
      </c>
      <c r="E10" s="64" t="s">
        <v>500</v>
      </c>
      <c r="F10" s="27" t="s">
        <v>304</v>
      </c>
      <c r="G10" s="64" t="s">
        <v>501</v>
      </c>
      <c r="H10" s="27" t="s">
        <v>301</v>
      </c>
      <c r="I10" s="64" t="s">
        <v>502</v>
      </c>
      <c r="J10" s="27" t="s">
        <v>311</v>
      </c>
      <c r="K10" s="64" t="s">
        <v>503</v>
      </c>
      <c r="L10" s="27" t="s">
        <v>221</v>
      </c>
      <c r="M10" s="104"/>
      <c r="N10" s="27" t="s">
        <v>311</v>
      </c>
      <c r="O10" s="27" t="s">
        <v>304</v>
      </c>
      <c r="P10" s="104"/>
    </row>
    <row r="11" spans="3:16">
      <c r="C11" s="27">
        <v>2010</v>
      </c>
      <c r="D11" s="55">
        <v>0</v>
      </c>
      <c r="E11" s="56">
        <v>0</v>
      </c>
      <c r="F11" s="55">
        <v>31409.989999999998</v>
      </c>
      <c r="G11" s="56">
        <v>14</v>
      </c>
      <c r="H11" s="55">
        <v>917.04</v>
      </c>
      <c r="I11" s="56">
        <v>3</v>
      </c>
      <c r="J11" s="55">
        <v>227724.92999999996</v>
      </c>
      <c r="K11" s="57">
        <v>0</v>
      </c>
      <c r="L11" s="55">
        <v>0</v>
      </c>
      <c r="M11" s="104"/>
      <c r="N11" s="58" t="s">
        <v>305</v>
      </c>
      <c r="O11" s="59" t="s">
        <v>305</v>
      </c>
      <c r="P11" s="104"/>
    </row>
    <row r="12" spans="3:16">
      <c r="C12" s="27">
        <v>2011</v>
      </c>
      <c r="D12" s="55">
        <v>4311.1099999999997</v>
      </c>
      <c r="E12" s="56">
        <v>2</v>
      </c>
      <c r="F12" s="55">
        <v>101988.41</v>
      </c>
      <c r="G12" s="56">
        <v>27</v>
      </c>
      <c r="H12" s="55">
        <v>3221.98</v>
      </c>
      <c r="I12" s="56">
        <v>3</v>
      </c>
      <c r="J12" s="55">
        <v>18886.29</v>
      </c>
      <c r="K12" s="57">
        <v>4</v>
      </c>
      <c r="L12" s="55">
        <v>1720</v>
      </c>
      <c r="M12" s="104"/>
      <c r="N12" s="59">
        <v>50288.19</v>
      </c>
      <c r="O12" s="59">
        <v>0</v>
      </c>
      <c r="P12" s="104"/>
    </row>
    <row r="13" spans="3:16">
      <c r="C13" s="27">
        <v>2012</v>
      </c>
      <c r="D13" s="55">
        <v>0</v>
      </c>
      <c r="E13" s="56">
        <v>0</v>
      </c>
      <c r="F13" s="55">
        <v>64129.23000000001</v>
      </c>
      <c r="G13" s="56">
        <v>24</v>
      </c>
      <c r="H13" s="55">
        <v>5250</v>
      </c>
      <c r="I13" s="56">
        <v>5</v>
      </c>
      <c r="J13" s="55">
        <v>19609.73</v>
      </c>
      <c r="K13" s="57">
        <v>2</v>
      </c>
      <c r="L13" s="55">
        <v>500</v>
      </c>
      <c r="M13" s="104"/>
      <c r="N13" s="59">
        <v>2500</v>
      </c>
      <c r="O13" s="59">
        <v>0</v>
      </c>
      <c r="P13" s="104"/>
    </row>
    <row r="14" spans="3:16">
      <c r="C14" s="27">
        <v>2013</v>
      </c>
      <c r="D14" s="55">
        <v>625</v>
      </c>
      <c r="E14" s="56">
        <v>1</v>
      </c>
      <c r="F14" s="55">
        <v>4839.92</v>
      </c>
      <c r="G14" s="56">
        <v>6</v>
      </c>
      <c r="H14" s="55">
        <v>0</v>
      </c>
      <c r="I14" s="56">
        <v>1</v>
      </c>
      <c r="J14" s="55">
        <v>4526.28</v>
      </c>
      <c r="K14" s="57">
        <v>0</v>
      </c>
      <c r="L14" s="55">
        <v>0</v>
      </c>
      <c r="M14" s="103"/>
      <c r="N14" s="59">
        <v>4311.2</v>
      </c>
      <c r="O14" s="59">
        <v>9500</v>
      </c>
      <c r="P14" s="103"/>
    </row>
    <row r="15" spans="3:16">
      <c r="C15" s="54" t="s">
        <v>308</v>
      </c>
      <c r="D15" s="60">
        <v>4936.1099999999997</v>
      </c>
      <c r="E15" s="61">
        <v>3</v>
      </c>
      <c r="F15" s="60">
        <v>202367.55000000002</v>
      </c>
      <c r="G15" s="61">
        <v>71</v>
      </c>
      <c r="H15" s="60">
        <v>9389.02</v>
      </c>
      <c r="I15" s="61">
        <v>12</v>
      </c>
      <c r="J15" s="60">
        <v>270747.23</v>
      </c>
      <c r="K15" s="61">
        <v>6</v>
      </c>
      <c r="L15" s="60">
        <v>2220</v>
      </c>
      <c r="M15" s="62">
        <v>489659.91</v>
      </c>
      <c r="N15" s="60">
        <v>57099.39</v>
      </c>
      <c r="O15" s="60">
        <v>9500</v>
      </c>
      <c r="P15" s="63">
        <v>66599.39</v>
      </c>
    </row>
    <row r="16" spans="3:16">
      <c r="I16" s="53"/>
    </row>
    <row r="17" spans="3:14">
      <c r="J17" s="20"/>
      <c r="K17" s="20"/>
      <c r="L17" s="20"/>
      <c r="M17" s="20"/>
      <c r="N17" s="20"/>
    </row>
    <row r="18" spans="3:14">
      <c r="J18" s="20"/>
      <c r="K18" s="20"/>
      <c r="L18" s="20"/>
      <c r="M18" s="20"/>
      <c r="N18" s="20"/>
    </row>
    <row r="19" spans="3:14" ht="12.75" customHeight="1">
      <c r="C19" s="87" t="s">
        <v>499</v>
      </c>
      <c r="D19" s="81" t="s">
        <v>302</v>
      </c>
      <c r="E19" s="82"/>
      <c r="F19" s="83"/>
      <c r="G19" s="44"/>
      <c r="H19" s="89" t="s">
        <v>505</v>
      </c>
      <c r="I19" s="90"/>
      <c r="J19" s="90"/>
      <c r="K19" s="90"/>
      <c r="L19" s="90"/>
      <c r="M19" s="91"/>
    </row>
    <row r="20" spans="3:14" ht="21.75" customHeight="1">
      <c r="C20" s="88"/>
      <c r="D20" s="84"/>
      <c r="E20" s="85"/>
      <c r="F20" s="86"/>
      <c r="G20" s="45"/>
      <c r="H20" s="92"/>
      <c r="I20" s="93"/>
      <c r="J20" s="93"/>
      <c r="K20" s="93"/>
      <c r="L20" s="93"/>
      <c r="M20" s="94"/>
    </row>
    <row r="21" spans="3:14">
      <c r="C21" s="22">
        <v>0</v>
      </c>
      <c r="D21" s="27" t="s">
        <v>303</v>
      </c>
      <c r="E21" s="27"/>
      <c r="F21" s="27" t="s">
        <v>304</v>
      </c>
      <c r="G21" s="49"/>
      <c r="H21" s="49" t="s">
        <v>301</v>
      </c>
      <c r="I21" s="49"/>
      <c r="J21" s="49" t="s">
        <v>311</v>
      </c>
      <c r="K21" s="50"/>
      <c r="L21" s="50" t="s">
        <v>221</v>
      </c>
      <c r="M21" s="95">
        <v>0</v>
      </c>
    </row>
    <row r="22" spans="3:14">
      <c r="C22" s="27">
        <v>2010</v>
      </c>
      <c r="D22" s="30">
        <v>0</v>
      </c>
      <c r="E22" s="30"/>
      <c r="F22" s="30">
        <v>14</v>
      </c>
      <c r="G22" s="30"/>
      <c r="H22" s="30">
        <v>3</v>
      </c>
      <c r="I22" s="30"/>
      <c r="J22" s="30">
        <v>109</v>
      </c>
      <c r="K22" s="51"/>
      <c r="L22" s="51">
        <v>0</v>
      </c>
      <c r="M22" s="80"/>
    </row>
    <row r="23" spans="3:14">
      <c r="C23" s="27">
        <v>2011</v>
      </c>
      <c r="D23" s="30">
        <v>2</v>
      </c>
      <c r="E23" s="30"/>
      <c r="F23" s="30">
        <v>26</v>
      </c>
      <c r="G23" s="30"/>
      <c r="H23" s="30">
        <v>4</v>
      </c>
      <c r="I23" s="30"/>
      <c r="J23" s="30">
        <v>47</v>
      </c>
      <c r="K23" s="51"/>
      <c r="L23" s="51">
        <v>4</v>
      </c>
      <c r="M23" s="80">
        <v>0</v>
      </c>
    </row>
    <row r="24" spans="3:14">
      <c r="C24" s="27">
        <v>2012</v>
      </c>
      <c r="D24" s="30">
        <v>0</v>
      </c>
      <c r="E24" s="30"/>
      <c r="F24" s="30">
        <v>25</v>
      </c>
      <c r="G24" s="30"/>
      <c r="H24" s="30">
        <v>4</v>
      </c>
      <c r="I24" s="30"/>
      <c r="J24" s="30">
        <v>36</v>
      </c>
      <c r="K24" s="51"/>
      <c r="L24" s="51">
        <v>2</v>
      </c>
      <c r="M24" s="80"/>
    </row>
    <row r="25" spans="3:14">
      <c r="C25" s="27">
        <v>2013</v>
      </c>
      <c r="D25" s="30">
        <v>1</v>
      </c>
      <c r="E25" s="30"/>
      <c r="F25" s="30">
        <v>6</v>
      </c>
      <c r="G25" s="30"/>
      <c r="H25" s="30">
        <v>1</v>
      </c>
      <c r="I25" s="30"/>
      <c r="J25" s="30">
        <v>23</v>
      </c>
      <c r="K25" s="51"/>
      <c r="L25" s="51">
        <v>0</v>
      </c>
      <c r="M25" s="48">
        <v>0</v>
      </c>
    </row>
    <row r="26" spans="3:14" ht="15">
      <c r="C26" s="26" t="s">
        <v>308</v>
      </c>
      <c r="D26" s="31">
        <v>3</v>
      </c>
      <c r="E26" s="31"/>
      <c r="F26" s="31">
        <v>71</v>
      </c>
      <c r="G26" s="31"/>
      <c r="H26" s="31">
        <v>12</v>
      </c>
      <c r="I26" s="31"/>
      <c r="J26" s="31">
        <v>215</v>
      </c>
      <c r="K26" s="31"/>
      <c r="L26" s="31">
        <v>6</v>
      </c>
      <c r="M26" s="52">
        <v>307</v>
      </c>
      <c r="N26" s="20"/>
    </row>
    <row r="27" spans="3:14">
      <c r="M27" s="25" t="s">
        <v>306</v>
      </c>
      <c r="N27" s="20"/>
    </row>
  </sheetData>
  <mergeCells count="12">
    <mergeCell ref="C6:P7"/>
    <mergeCell ref="C8:C9"/>
    <mergeCell ref="H8:L9"/>
    <mergeCell ref="M8:M14"/>
    <mergeCell ref="N8:O9"/>
    <mergeCell ref="P8:P14"/>
    <mergeCell ref="M23:M24"/>
    <mergeCell ref="D8:G9"/>
    <mergeCell ref="C19:C20"/>
    <mergeCell ref="D19:F20"/>
    <mergeCell ref="H19:M20"/>
    <mergeCell ref="M21:M22"/>
  </mergeCells>
  <phoneticPr fontId="1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7"/>
  <sheetViews>
    <sheetView topLeftCell="A97" workbookViewId="0">
      <selection activeCell="B31" sqref="B31"/>
    </sheetView>
  </sheetViews>
  <sheetFormatPr defaultColWidth="11.140625" defaultRowHeight="14.1" customHeight="1"/>
  <cols>
    <col min="1" max="6" width="13" customWidth="1"/>
    <col min="7" max="7" width="16.42578125" customWidth="1"/>
    <col min="8" max="8" width="16" customWidth="1"/>
    <col min="9" max="9" width="13" customWidth="1"/>
    <col min="10" max="10" width="38.140625" customWidth="1"/>
    <col min="11" max="11" width="16.140625" customWidth="1"/>
    <col min="12" max="13" width="11.7109375" customWidth="1"/>
  </cols>
  <sheetData>
    <row r="1" spans="1:13" s="37" customFormat="1" ht="49.5" customHeight="1">
      <c r="A1" s="38" t="s">
        <v>319</v>
      </c>
      <c r="B1" s="38" t="s">
        <v>320</v>
      </c>
      <c r="C1" s="38"/>
      <c r="D1" s="38" t="s">
        <v>321</v>
      </c>
      <c r="E1" s="38" t="s">
        <v>322</v>
      </c>
      <c r="F1" s="38" t="s">
        <v>323</v>
      </c>
      <c r="G1" s="38" t="s">
        <v>7</v>
      </c>
      <c r="H1" s="38" t="s">
        <v>324</v>
      </c>
      <c r="I1" s="38" t="s">
        <v>325</v>
      </c>
      <c r="J1" s="38" t="s">
        <v>326</v>
      </c>
      <c r="K1" s="38" t="s">
        <v>327</v>
      </c>
      <c r="L1" s="38" t="s">
        <v>328</v>
      </c>
      <c r="M1" s="38" t="s">
        <v>329</v>
      </c>
    </row>
    <row r="2" spans="1:13" s="37" customFormat="1" ht="14.1" customHeight="1">
      <c r="A2" s="39" t="s">
        <v>330</v>
      </c>
      <c r="B2" s="39" t="s">
        <v>331</v>
      </c>
      <c r="C2" s="39">
        <f>YEAR(F2)</f>
        <v>2009</v>
      </c>
      <c r="D2" s="39" t="s">
        <v>314</v>
      </c>
      <c r="E2" s="39" t="s">
        <v>332</v>
      </c>
      <c r="F2" s="40">
        <v>39917</v>
      </c>
      <c r="G2" s="40">
        <v>39917</v>
      </c>
      <c r="H2" s="40">
        <v>39923</v>
      </c>
      <c r="I2" s="40">
        <v>39873</v>
      </c>
      <c r="J2" s="39" t="s">
        <v>333</v>
      </c>
      <c r="K2" s="39" t="s">
        <v>334</v>
      </c>
      <c r="L2" s="41">
        <v>1</v>
      </c>
      <c r="M2" s="42">
        <v>248.07</v>
      </c>
    </row>
    <row r="3" spans="1:13" s="37" customFormat="1" ht="14.1" customHeight="1">
      <c r="A3" s="39" t="s">
        <v>330</v>
      </c>
      <c r="B3" s="39" t="s">
        <v>335</v>
      </c>
      <c r="C3" s="39">
        <f t="shared" ref="C3:C66" si="0">YEAR(F3)</f>
        <v>2009</v>
      </c>
      <c r="D3" s="39" t="s">
        <v>314</v>
      </c>
      <c r="E3" s="39" t="s">
        <v>332</v>
      </c>
      <c r="F3" s="40">
        <v>39923</v>
      </c>
      <c r="G3" s="40">
        <v>39924</v>
      </c>
      <c r="H3" s="40">
        <v>39930</v>
      </c>
      <c r="I3" s="40">
        <v>39873</v>
      </c>
      <c r="J3" s="39" t="s">
        <v>333</v>
      </c>
      <c r="K3" s="39" t="s">
        <v>334</v>
      </c>
      <c r="L3" s="41">
        <v>1</v>
      </c>
      <c r="M3" s="42">
        <v>248.07</v>
      </c>
    </row>
    <row r="4" spans="1:13" s="37" customFormat="1" ht="14.1" customHeight="1">
      <c r="A4" s="39" t="s">
        <v>330</v>
      </c>
      <c r="B4" s="39" t="s">
        <v>336</v>
      </c>
      <c r="C4" s="39">
        <f t="shared" si="0"/>
        <v>2009</v>
      </c>
      <c r="D4" s="39" t="s">
        <v>314</v>
      </c>
      <c r="E4" s="39" t="s">
        <v>332</v>
      </c>
      <c r="F4" s="40">
        <v>39986</v>
      </c>
      <c r="G4" s="40">
        <v>39986</v>
      </c>
      <c r="H4" s="40">
        <v>40142</v>
      </c>
      <c r="I4" s="40">
        <v>39873</v>
      </c>
      <c r="J4" s="39" t="s">
        <v>333</v>
      </c>
      <c r="K4" s="39" t="s">
        <v>337</v>
      </c>
      <c r="L4" s="41">
        <v>1</v>
      </c>
      <c r="M4" s="42">
        <v>417.75</v>
      </c>
    </row>
    <row r="5" spans="1:13" s="37" customFormat="1" ht="14.1" customHeight="1">
      <c r="A5" s="39" t="s">
        <v>330</v>
      </c>
      <c r="B5" s="39" t="s">
        <v>338</v>
      </c>
      <c r="C5" s="39">
        <f t="shared" si="0"/>
        <v>2009</v>
      </c>
      <c r="D5" s="39" t="s">
        <v>314</v>
      </c>
      <c r="E5" s="39" t="s">
        <v>332</v>
      </c>
      <c r="F5" s="40">
        <v>39989</v>
      </c>
      <c r="G5" s="40">
        <v>40015</v>
      </c>
      <c r="H5" s="40">
        <v>40155</v>
      </c>
      <c r="I5" s="40">
        <v>39873</v>
      </c>
      <c r="J5" s="39" t="s">
        <v>333</v>
      </c>
      <c r="K5" s="39" t="s">
        <v>339</v>
      </c>
      <c r="L5" s="41">
        <v>0</v>
      </c>
      <c r="M5" s="42">
        <v>4237.62</v>
      </c>
    </row>
    <row r="6" spans="1:13" s="37" customFormat="1" ht="14.1" customHeight="1">
      <c r="A6" s="39" t="s">
        <v>330</v>
      </c>
      <c r="B6" s="39" t="s">
        <v>338</v>
      </c>
      <c r="C6" s="39">
        <f t="shared" si="0"/>
        <v>2009</v>
      </c>
      <c r="D6" s="39" t="s">
        <v>314</v>
      </c>
      <c r="E6" s="39" t="s">
        <v>332</v>
      </c>
      <c r="F6" s="40">
        <v>39989</v>
      </c>
      <c r="G6" s="40">
        <v>40015</v>
      </c>
      <c r="H6" s="40">
        <v>40053</v>
      </c>
      <c r="I6" s="40">
        <v>39873</v>
      </c>
      <c r="J6" s="39" t="s">
        <v>333</v>
      </c>
      <c r="K6" s="39" t="s">
        <v>339</v>
      </c>
      <c r="L6" s="41">
        <v>1</v>
      </c>
      <c r="M6" s="42">
        <v>516.38</v>
      </c>
    </row>
    <row r="7" spans="1:13" s="37" customFormat="1" ht="14.1" customHeight="1">
      <c r="A7" s="39" t="s">
        <v>340</v>
      </c>
      <c r="B7" s="39" t="s">
        <v>341</v>
      </c>
      <c r="C7" s="39">
        <f t="shared" si="0"/>
        <v>2009</v>
      </c>
      <c r="D7" s="39" t="s">
        <v>311</v>
      </c>
      <c r="E7" s="39" t="s">
        <v>332</v>
      </c>
      <c r="F7" s="40">
        <v>40122</v>
      </c>
      <c r="G7" s="40">
        <v>40140</v>
      </c>
      <c r="H7" s="40">
        <v>40151</v>
      </c>
      <c r="I7" s="40">
        <v>40120</v>
      </c>
      <c r="J7" s="39" t="s">
        <v>342</v>
      </c>
      <c r="K7" s="39" t="s">
        <v>305</v>
      </c>
      <c r="L7" s="41">
        <v>0</v>
      </c>
      <c r="M7" s="42">
        <v>1259.6300000000001</v>
      </c>
    </row>
    <row r="8" spans="1:13" s="37" customFormat="1" ht="14.1" customHeight="1">
      <c r="A8" s="39" t="s">
        <v>340</v>
      </c>
      <c r="B8" s="39" t="s">
        <v>341</v>
      </c>
      <c r="C8" s="39">
        <f t="shared" si="0"/>
        <v>2009</v>
      </c>
      <c r="D8" s="39" t="s">
        <v>311</v>
      </c>
      <c r="E8" s="39" t="s">
        <v>332</v>
      </c>
      <c r="F8" s="40">
        <v>40122</v>
      </c>
      <c r="G8" s="40">
        <v>40140</v>
      </c>
      <c r="H8" s="40">
        <v>40148</v>
      </c>
      <c r="I8" s="40">
        <v>40120</v>
      </c>
      <c r="J8" s="39" t="s">
        <v>342</v>
      </c>
      <c r="K8" s="39" t="s">
        <v>305</v>
      </c>
      <c r="L8" s="41">
        <v>1</v>
      </c>
      <c r="M8" s="42">
        <v>532.53</v>
      </c>
    </row>
    <row r="9" spans="1:13" s="37" customFormat="1" ht="14.1" customHeight="1">
      <c r="A9" s="39" t="s">
        <v>340</v>
      </c>
      <c r="B9" s="39" t="s">
        <v>343</v>
      </c>
      <c r="C9" s="39">
        <f t="shared" si="0"/>
        <v>2009</v>
      </c>
      <c r="D9" s="39" t="s">
        <v>311</v>
      </c>
      <c r="E9" s="39" t="s">
        <v>332</v>
      </c>
      <c r="F9" s="40">
        <v>40122</v>
      </c>
      <c r="G9" s="40">
        <v>40135</v>
      </c>
      <c r="H9" s="40">
        <v>40158</v>
      </c>
      <c r="I9" s="40">
        <v>40120</v>
      </c>
      <c r="J9" s="39" t="s">
        <v>342</v>
      </c>
      <c r="K9" s="39" t="s">
        <v>305</v>
      </c>
      <c r="L9" s="41">
        <v>1</v>
      </c>
      <c r="M9" s="42">
        <v>356.18</v>
      </c>
    </row>
    <row r="10" spans="1:13" s="37" customFormat="1" ht="14.1" customHeight="1">
      <c r="A10" s="39" t="s">
        <v>340</v>
      </c>
      <c r="B10" s="39" t="s">
        <v>344</v>
      </c>
      <c r="C10" s="39">
        <f t="shared" si="0"/>
        <v>2009</v>
      </c>
      <c r="D10" s="39" t="s">
        <v>311</v>
      </c>
      <c r="E10" s="39" t="s">
        <v>332</v>
      </c>
      <c r="F10" s="40">
        <v>40126</v>
      </c>
      <c r="G10" s="40">
        <v>40126</v>
      </c>
      <c r="H10" s="40">
        <v>40144</v>
      </c>
      <c r="I10" s="40">
        <v>40120</v>
      </c>
      <c r="J10" s="39" t="s">
        <v>342</v>
      </c>
      <c r="K10" s="39" t="s">
        <v>305</v>
      </c>
      <c r="L10" s="41">
        <v>1</v>
      </c>
      <c r="M10" s="42">
        <v>956.08</v>
      </c>
    </row>
    <row r="11" spans="1:13" s="37" customFormat="1" ht="14.1" customHeight="1">
      <c r="A11" s="39" t="s">
        <v>340</v>
      </c>
      <c r="B11" s="39" t="s">
        <v>345</v>
      </c>
      <c r="C11" s="39">
        <f t="shared" si="0"/>
        <v>2009</v>
      </c>
      <c r="D11" s="39" t="s">
        <v>311</v>
      </c>
      <c r="E11" s="39" t="s">
        <v>346</v>
      </c>
      <c r="F11" s="40">
        <v>40132</v>
      </c>
      <c r="G11" s="40">
        <v>40989</v>
      </c>
      <c r="H11" s="40">
        <v>41002</v>
      </c>
      <c r="I11" s="40">
        <v>40120</v>
      </c>
      <c r="J11" s="39" t="s">
        <v>342</v>
      </c>
      <c r="K11" s="39" t="s">
        <v>305</v>
      </c>
      <c r="L11" s="41">
        <v>1</v>
      </c>
      <c r="M11" s="42">
        <v>2164.19</v>
      </c>
    </row>
    <row r="12" spans="1:13" s="37" customFormat="1" ht="14.1" customHeight="1">
      <c r="A12" s="39" t="s">
        <v>347</v>
      </c>
      <c r="B12" s="39" t="s">
        <v>348</v>
      </c>
      <c r="C12" s="39">
        <f t="shared" si="0"/>
        <v>2009</v>
      </c>
      <c r="D12" s="39" t="s">
        <v>304</v>
      </c>
      <c r="E12" s="39" t="s">
        <v>332</v>
      </c>
      <c r="F12" s="40">
        <v>40133</v>
      </c>
      <c r="G12" s="40">
        <v>40133</v>
      </c>
      <c r="H12" s="40">
        <v>40525</v>
      </c>
      <c r="I12" s="40">
        <v>40120</v>
      </c>
      <c r="J12" s="39" t="s">
        <v>349</v>
      </c>
      <c r="K12" s="39" t="s">
        <v>350</v>
      </c>
      <c r="L12" s="41">
        <v>0</v>
      </c>
      <c r="M12" s="42">
        <v>298.13</v>
      </c>
    </row>
    <row r="13" spans="1:13" s="37" customFormat="1" ht="14.1" customHeight="1">
      <c r="A13" s="39" t="s">
        <v>347</v>
      </c>
      <c r="B13" s="39" t="s">
        <v>348</v>
      </c>
      <c r="C13" s="39">
        <f t="shared" si="0"/>
        <v>2009</v>
      </c>
      <c r="D13" s="39" t="s">
        <v>304</v>
      </c>
      <c r="E13" s="39" t="s">
        <v>332</v>
      </c>
      <c r="F13" s="40">
        <v>40133</v>
      </c>
      <c r="G13" s="40">
        <v>40133</v>
      </c>
      <c r="H13" s="40">
        <v>40155</v>
      </c>
      <c r="I13" s="40">
        <v>40120</v>
      </c>
      <c r="J13" s="39" t="s">
        <v>349</v>
      </c>
      <c r="K13" s="39" t="s">
        <v>350</v>
      </c>
      <c r="L13" s="41">
        <v>1</v>
      </c>
      <c r="M13" s="42">
        <v>259.64999999999998</v>
      </c>
    </row>
    <row r="14" spans="1:13" s="37" customFormat="1" ht="14.1" customHeight="1">
      <c r="A14" s="39" t="s">
        <v>340</v>
      </c>
      <c r="B14" s="39" t="s">
        <v>351</v>
      </c>
      <c r="C14" s="39">
        <f t="shared" si="0"/>
        <v>2009</v>
      </c>
      <c r="D14" s="39" t="s">
        <v>311</v>
      </c>
      <c r="E14" s="39" t="s">
        <v>332</v>
      </c>
      <c r="F14" s="40">
        <v>40134</v>
      </c>
      <c r="G14" s="40">
        <v>40165</v>
      </c>
      <c r="H14" s="40">
        <v>40218</v>
      </c>
      <c r="I14" s="40">
        <v>40120</v>
      </c>
      <c r="J14" s="39" t="s">
        <v>342</v>
      </c>
      <c r="K14" s="39" t="s">
        <v>305</v>
      </c>
      <c r="L14" s="41">
        <v>1</v>
      </c>
      <c r="M14" s="42">
        <v>468.43</v>
      </c>
    </row>
    <row r="15" spans="1:13" s="37" customFormat="1" ht="14.1" customHeight="1">
      <c r="A15" s="39" t="s">
        <v>340</v>
      </c>
      <c r="B15" s="39" t="s">
        <v>352</v>
      </c>
      <c r="C15" s="39">
        <f t="shared" si="0"/>
        <v>2009</v>
      </c>
      <c r="D15" s="39" t="s">
        <v>311</v>
      </c>
      <c r="E15" s="39" t="s">
        <v>332</v>
      </c>
      <c r="F15" s="40">
        <v>40141</v>
      </c>
      <c r="G15" s="40">
        <v>40240</v>
      </c>
      <c r="H15" s="40">
        <v>40249</v>
      </c>
      <c r="I15" s="40">
        <v>40120</v>
      </c>
      <c r="J15" s="39" t="s">
        <v>342</v>
      </c>
      <c r="K15" s="39" t="s">
        <v>305</v>
      </c>
      <c r="L15" s="41">
        <v>1</v>
      </c>
      <c r="M15" s="42">
        <v>316.01</v>
      </c>
    </row>
    <row r="16" spans="1:13" s="37" customFormat="1" ht="14.1" customHeight="1">
      <c r="A16" s="39" t="s">
        <v>340</v>
      </c>
      <c r="B16" s="39" t="s">
        <v>353</v>
      </c>
      <c r="C16" s="39">
        <f t="shared" si="0"/>
        <v>2009</v>
      </c>
      <c r="D16" s="39" t="s">
        <v>311</v>
      </c>
      <c r="E16" s="39" t="s">
        <v>332</v>
      </c>
      <c r="F16" s="40">
        <v>40141</v>
      </c>
      <c r="G16" s="40">
        <v>40150</v>
      </c>
      <c r="H16" s="40">
        <v>40162</v>
      </c>
      <c r="I16" s="40">
        <v>40120</v>
      </c>
      <c r="J16" s="39" t="s">
        <v>342</v>
      </c>
      <c r="K16" s="39" t="s">
        <v>305</v>
      </c>
      <c r="L16" s="41">
        <v>1</v>
      </c>
      <c r="M16" s="42">
        <v>5286.56</v>
      </c>
    </row>
    <row r="17" spans="1:13" s="37" customFormat="1" ht="14.1" customHeight="1">
      <c r="A17" s="39" t="s">
        <v>340</v>
      </c>
      <c r="B17" s="39" t="s">
        <v>354</v>
      </c>
      <c r="C17" s="39">
        <f t="shared" si="0"/>
        <v>2009</v>
      </c>
      <c r="D17" s="39" t="s">
        <v>311</v>
      </c>
      <c r="E17" s="39" t="s">
        <v>332</v>
      </c>
      <c r="F17" s="40">
        <v>40141</v>
      </c>
      <c r="G17" s="40">
        <v>40150</v>
      </c>
      <c r="H17" s="40">
        <v>40158</v>
      </c>
      <c r="I17" s="40">
        <v>40120</v>
      </c>
      <c r="J17" s="39" t="s">
        <v>342</v>
      </c>
      <c r="K17" s="39" t="s">
        <v>305</v>
      </c>
      <c r="L17" s="41">
        <v>1</v>
      </c>
      <c r="M17" s="42">
        <v>4079.55</v>
      </c>
    </row>
    <row r="18" spans="1:13" s="37" customFormat="1" ht="14.1" customHeight="1">
      <c r="A18" s="39" t="s">
        <v>347</v>
      </c>
      <c r="B18" s="39" t="s">
        <v>355</v>
      </c>
      <c r="C18" s="39">
        <f t="shared" si="0"/>
        <v>2009</v>
      </c>
      <c r="D18" s="39" t="s">
        <v>304</v>
      </c>
      <c r="E18" s="39" t="s">
        <v>332</v>
      </c>
      <c r="F18" s="40">
        <v>40143</v>
      </c>
      <c r="G18" s="40">
        <v>40150</v>
      </c>
      <c r="H18" s="40">
        <v>40161</v>
      </c>
      <c r="I18" s="40">
        <v>40120</v>
      </c>
      <c r="J18" s="39" t="s">
        <v>333</v>
      </c>
      <c r="K18" s="39" t="s">
        <v>337</v>
      </c>
      <c r="L18" s="41">
        <v>1</v>
      </c>
      <c r="M18" s="42">
        <v>1080.1099999999999</v>
      </c>
    </row>
    <row r="19" spans="1:13" s="37" customFormat="1" ht="14.1" customHeight="1">
      <c r="A19" s="39" t="s">
        <v>340</v>
      </c>
      <c r="B19" s="39" t="s">
        <v>356</v>
      </c>
      <c r="C19" s="39">
        <f t="shared" si="0"/>
        <v>2009</v>
      </c>
      <c r="D19" s="39" t="s">
        <v>311</v>
      </c>
      <c r="E19" s="39" t="s">
        <v>332</v>
      </c>
      <c r="F19" s="40">
        <v>40169</v>
      </c>
      <c r="G19" s="40">
        <v>40199</v>
      </c>
      <c r="H19" s="40">
        <v>40226</v>
      </c>
      <c r="I19" s="40">
        <v>40120</v>
      </c>
      <c r="J19" s="39" t="s">
        <v>342</v>
      </c>
      <c r="K19" s="39" t="s">
        <v>305</v>
      </c>
      <c r="L19" s="41">
        <v>1</v>
      </c>
      <c r="M19" s="42">
        <v>370.88</v>
      </c>
    </row>
    <row r="20" spans="1:13" s="37" customFormat="1" ht="14.1" customHeight="1">
      <c r="A20" s="39" t="s">
        <v>347</v>
      </c>
      <c r="B20" s="39" t="s">
        <v>357</v>
      </c>
      <c r="C20" s="39">
        <f t="shared" si="0"/>
        <v>2009</v>
      </c>
      <c r="D20" s="39" t="s">
        <v>304</v>
      </c>
      <c r="E20" s="39" t="s">
        <v>332</v>
      </c>
      <c r="F20" s="40">
        <v>40170</v>
      </c>
      <c r="G20" s="40">
        <v>40199</v>
      </c>
      <c r="H20" s="40">
        <v>40542</v>
      </c>
      <c r="I20" s="40">
        <v>40120</v>
      </c>
      <c r="J20" s="39" t="s">
        <v>349</v>
      </c>
      <c r="K20" s="39" t="s">
        <v>350</v>
      </c>
      <c r="L20" s="41">
        <v>0</v>
      </c>
      <c r="M20" s="42">
        <v>670.83</v>
      </c>
    </row>
    <row r="21" spans="1:13" s="37" customFormat="1" ht="14.1" customHeight="1">
      <c r="A21" s="39" t="s">
        <v>347</v>
      </c>
      <c r="B21" s="39" t="s">
        <v>357</v>
      </c>
      <c r="C21" s="39">
        <f t="shared" si="0"/>
        <v>2009</v>
      </c>
      <c r="D21" s="39" t="s">
        <v>304</v>
      </c>
      <c r="E21" s="39" t="s">
        <v>332</v>
      </c>
      <c r="F21" s="40">
        <v>40170</v>
      </c>
      <c r="G21" s="40">
        <v>40199</v>
      </c>
      <c r="H21" s="40">
        <v>40219</v>
      </c>
      <c r="I21" s="40">
        <v>40120</v>
      </c>
      <c r="J21" s="39" t="s">
        <v>349</v>
      </c>
      <c r="K21" s="39" t="s">
        <v>350</v>
      </c>
      <c r="L21" s="41">
        <v>1</v>
      </c>
      <c r="M21" s="42">
        <v>500</v>
      </c>
    </row>
    <row r="22" spans="1:13" s="37" customFormat="1" ht="14.1" customHeight="1">
      <c r="A22" s="39" t="s">
        <v>340</v>
      </c>
      <c r="B22" s="39" t="s">
        <v>358</v>
      </c>
      <c r="C22" s="39">
        <f t="shared" si="0"/>
        <v>2009</v>
      </c>
      <c r="D22" s="39" t="s">
        <v>311</v>
      </c>
      <c r="E22" s="39" t="s">
        <v>359</v>
      </c>
      <c r="F22" s="40">
        <v>40175</v>
      </c>
      <c r="G22" s="40">
        <v>40449</v>
      </c>
      <c r="H22" s="40">
        <v>40534</v>
      </c>
      <c r="I22" s="40">
        <v>40120</v>
      </c>
      <c r="J22" s="39" t="s">
        <v>360</v>
      </c>
      <c r="K22" s="39" t="s">
        <v>305</v>
      </c>
      <c r="L22" s="41">
        <v>1</v>
      </c>
      <c r="M22" s="42">
        <v>10000</v>
      </c>
    </row>
    <row r="23" spans="1:13" s="37" customFormat="1" ht="14.1" customHeight="1">
      <c r="A23" s="39" t="s">
        <v>340</v>
      </c>
      <c r="B23" s="39" t="s">
        <v>361</v>
      </c>
      <c r="C23" s="39">
        <f t="shared" si="0"/>
        <v>2009</v>
      </c>
      <c r="D23" s="39" t="s">
        <v>311</v>
      </c>
      <c r="E23" s="39" t="s">
        <v>332</v>
      </c>
      <c r="F23" s="40">
        <v>40175</v>
      </c>
      <c r="G23" s="40">
        <v>40255</v>
      </c>
      <c r="H23" s="40">
        <v>40281</v>
      </c>
      <c r="I23" s="40">
        <v>40120</v>
      </c>
      <c r="J23" s="39" t="s">
        <v>342</v>
      </c>
      <c r="K23" s="39" t="s">
        <v>305</v>
      </c>
      <c r="L23" s="41">
        <v>1</v>
      </c>
      <c r="M23" s="42">
        <v>2494.66</v>
      </c>
    </row>
    <row r="24" spans="1:13" s="37" customFormat="1" ht="14.1" customHeight="1">
      <c r="A24" s="39" t="s">
        <v>340</v>
      </c>
      <c r="B24" s="39" t="s">
        <v>362</v>
      </c>
      <c r="C24" s="39">
        <f t="shared" si="0"/>
        <v>2009</v>
      </c>
      <c r="D24" s="39" t="s">
        <v>311</v>
      </c>
      <c r="E24" s="39" t="s">
        <v>332</v>
      </c>
      <c r="F24" s="40">
        <v>40175</v>
      </c>
      <c r="G24" s="40">
        <v>40197</v>
      </c>
      <c r="H24" s="40">
        <v>40235</v>
      </c>
      <c r="I24" s="40">
        <v>40120</v>
      </c>
      <c r="J24" s="39" t="s">
        <v>342</v>
      </c>
      <c r="K24" s="39" t="s">
        <v>305</v>
      </c>
      <c r="L24" s="41">
        <v>1</v>
      </c>
      <c r="M24" s="42">
        <v>344.33</v>
      </c>
    </row>
    <row r="25" spans="1:13" s="37" customFormat="1" ht="14.1" customHeight="1">
      <c r="A25" s="39" t="s">
        <v>340</v>
      </c>
      <c r="B25" s="39" t="s">
        <v>363</v>
      </c>
      <c r="C25" s="39">
        <f t="shared" si="0"/>
        <v>2010</v>
      </c>
      <c r="D25" s="39" t="s">
        <v>311</v>
      </c>
      <c r="E25" s="39" t="s">
        <v>332</v>
      </c>
      <c r="F25" s="40">
        <v>40179</v>
      </c>
      <c r="G25" s="40">
        <v>40280</v>
      </c>
      <c r="H25" s="40">
        <v>40787</v>
      </c>
      <c r="I25" s="40">
        <v>40120</v>
      </c>
      <c r="J25" s="39" t="s">
        <v>360</v>
      </c>
      <c r="K25" s="39" t="s">
        <v>305</v>
      </c>
      <c r="L25" s="41">
        <v>0</v>
      </c>
      <c r="M25" s="42">
        <v>2312.06</v>
      </c>
    </row>
    <row r="26" spans="1:13" s="37" customFormat="1" ht="14.1" customHeight="1">
      <c r="A26" s="39" t="s">
        <v>340</v>
      </c>
      <c r="B26" s="39" t="s">
        <v>363</v>
      </c>
      <c r="C26" s="39">
        <f t="shared" si="0"/>
        <v>2010</v>
      </c>
      <c r="D26" s="39" t="s">
        <v>311</v>
      </c>
      <c r="E26" s="39" t="s">
        <v>332</v>
      </c>
      <c r="F26" s="40">
        <v>40179</v>
      </c>
      <c r="G26" s="40">
        <v>40280</v>
      </c>
      <c r="H26" s="40">
        <v>40308</v>
      </c>
      <c r="I26" s="40">
        <v>40120</v>
      </c>
      <c r="J26" s="39" t="s">
        <v>360</v>
      </c>
      <c r="K26" s="39" t="s">
        <v>305</v>
      </c>
      <c r="L26" s="41">
        <v>1</v>
      </c>
      <c r="M26" s="42">
        <v>3050</v>
      </c>
    </row>
    <row r="27" spans="1:13" s="37" customFormat="1" ht="14.1" customHeight="1">
      <c r="A27" s="39" t="s">
        <v>340</v>
      </c>
      <c r="B27" s="39" t="s">
        <v>364</v>
      </c>
      <c r="C27" s="39">
        <f t="shared" si="0"/>
        <v>2010</v>
      </c>
      <c r="D27" s="39" t="s">
        <v>311</v>
      </c>
      <c r="E27" s="39" t="s">
        <v>332</v>
      </c>
      <c r="F27" s="40">
        <v>40180</v>
      </c>
      <c r="G27" s="40">
        <v>40183</v>
      </c>
      <c r="H27" s="40">
        <v>40205</v>
      </c>
      <c r="I27" s="40">
        <v>40120</v>
      </c>
      <c r="J27" s="39" t="s">
        <v>342</v>
      </c>
      <c r="K27" s="39" t="s">
        <v>305</v>
      </c>
      <c r="L27" s="41">
        <v>1</v>
      </c>
      <c r="M27" s="42">
        <v>932.09</v>
      </c>
    </row>
    <row r="28" spans="1:13" s="37" customFormat="1" ht="14.1" customHeight="1">
      <c r="A28" s="39" t="s">
        <v>340</v>
      </c>
      <c r="B28" s="39" t="s">
        <v>365</v>
      </c>
      <c r="C28" s="39">
        <f t="shared" si="0"/>
        <v>2010</v>
      </c>
      <c r="D28" s="39" t="s">
        <v>311</v>
      </c>
      <c r="E28" s="39" t="s">
        <v>332</v>
      </c>
      <c r="F28" s="40">
        <v>40183</v>
      </c>
      <c r="G28" s="40">
        <v>40183</v>
      </c>
      <c r="H28" s="40">
        <v>40200</v>
      </c>
      <c r="I28" s="40">
        <v>40120</v>
      </c>
      <c r="J28" s="39" t="s">
        <v>342</v>
      </c>
      <c r="K28" s="39" t="s">
        <v>305</v>
      </c>
      <c r="L28" s="41">
        <v>1</v>
      </c>
      <c r="M28" s="42">
        <v>2869.65</v>
      </c>
    </row>
    <row r="29" spans="1:13" s="37" customFormat="1" ht="14.1" customHeight="1">
      <c r="A29" s="39" t="s">
        <v>340</v>
      </c>
      <c r="B29" s="39" t="s">
        <v>366</v>
      </c>
      <c r="C29" s="39">
        <f t="shared" si="0"/>
        <v>2010</v>
      </c>
      <c r="D29" s="39" t="s">
        <v>311</v>
      </c>
      <c r="E29" s="39" t="s">
        <v>367</v>
      </c>
      <c r="F29" s="40">
        <v>40190</v>
      </c>
      <c r="G29" s="40">
        <v>40465</v>
      </c>
      <c r="H29" s="40">
        <v>41411</v>
      </c>
      <c r="I29" s="40">
        <v>40120</v>
      </c>
      <c r="J29" s="39" t="s">
        <v>360</v>
      </c>
      <c r="K29" s="39" t="s">
        <v>305</v>
      </c>
      <c r="L29" s="41">
        <v>0</v>
      </c>
      <c r="M29" s="42">
        <v>3510</v>
      </c>
    </row>
    <row r="30" spans="1:13" s="37" customFormat="1" ht="14.1" customHeight="1">
      <c r="A30" s="39" t="s">
        <v>340</v>
      </c>
      <c r="B30" s="39" t="s">
        <v>366</v>
      </c>
      <c r="C30" s="39">
        <f t="shared" si="0"/>
        <v>2010</v>
      </c>
      <c r="D30" s="39" t="s">
        <v>311</v>
      </c>
      <c r="E30" s="39" t="s">
        <v>367</v>
      </c>
      <c r="F30" s="40">
        <v>40190</v>
      </c>
      <c r="G30" s="40">
        <v>40465</v>
      </c>
      <c r="H30" s="40">
        <v>40492</v>
      </c>
      <c r="I30" s="40">
        <v>40120</v>
      </c>
      <c r="J30" s="39" t="s">
        <v>360</v>
      </c>
      <c r="K30" s="39" t="s">
        <v>305</v>
      </c>
      <c r="L30" s="41">
        <v>0</v>
      </c>
      <c r="M30" s="42">
        <v>9490</v>
      </c>
    </row>
    <row r="31" spans="1:13" s="37" customFormat="1" ht="14.1" customHeight="1">
      <c r="A31" s="39" t="s">
        <v>340</v>
      </c>
      <c r="B31" s="39" t="s">
        <v>366</v>
      </c>
      <c r="C31" s="39">
        <f t="shared" si="0"/>
        <v>2010</v>
      </c>
      <c r="D31" s="39" t="s">
        <v>311</v>
      </c>
      <c r="E31" s="39" t="s">
        <v>367</v>
      </c>
      <c r="F31" s="40">
        <v>40190</v>
      </c>
      <c r="G31" s="40">
        <v>40465</v>
      </c>
      <c r="H31" s="40">
        <v>40472</v>
      </c>
      <c r="I31" s="40">
        <v>40120</v>
      </c>
      <c r="J31" s="39" t="s">
        <v>360</v>
      </c>
      <c r="K31" s="39" t="s">
        <v>305</v>
      </c>
      <c r="L31" s="41">
        <v>1</v>
      </c>
      <c r="M31" s="42">
        <v>3000</v>
      </c>
    </row>
    <row r="32" spans="1:13" s="37" customFormat="1" ht="14.1" customHeight="1">
      <c r="A32" s="39" t="s">
        <v>347</v>
      </c>
      <c r="B32" s="39" t="s">
        <v>368</v>
      </c>
      <c r="C32" s="39">
        <f t="shared" si="0"/>
        <v>2010</v>
      </c>
      <c r="D32" s="39" t="s">
        <v>304</v>
      </c>
      <c r="E32" s="39" t="s">
        <v>332</v>
      </c>
      <c r="F32" s="40">
        <v>40195</v>
      </c>
      <c r="G32" s="40">
        <v>40206</v>
      </c>
      <c r="H32" s="40">
        <v>40239</v>
      </c>
      <c r="I32" s="40">
        <v>40120</v>
      </c>
      <c r="J32" s="39" t="s">
        <v>333</v>
      </c>
      <c r="K32" s="39" t="s">
        <v>350</v>
      </c>
      <c r="L32" s="41">
        <v>1</v>
      </c>
      <c r="M32" s="42">
        <v>10000</v>
      </c>
    </row>
    <row r="33" spans="1:13" s="37" customFormat="1" ht="14.1" customHeight="1">
      <c r="A33" s="39" t="s">
        <v>340</v>
      </c>
      <c r="B33" s="39" t="s">
        <v>369</v>
      </c>
      <c r="C33" s="39">
        <f t="shared" si="0"/>
        <v>2010</v>
      </c>
      <c r="D33" s="39" t="s">
        <v>311</v>
      </c>
      <c r="E33" s="39" t="s">
        <v>332</v>
      </c>
      <c r="F33" s="40">
        <v>40197</v>
      </c>
      <c r="G33" s="40">
        <v>40197</v>
      </c>
      <c r="H33" s="40">
        <v>40211</v>
      </c>
      <c r="I33" s="40">
        <v>40120</v>
      </c>
      <c r="J33" s="39" t="s">
        <v>342</v>
      </c>
      <c r="K33" s="39" t="s">
        <v>305</v>
      </c>
      <c r="L33" s="41">
        <v>1</v>
      </c>
      <c r="M33" s="42">
        <v>1147.32</v>
      </c>
    </row>
    <row r="34" spans="1:13" s="37" customFormat="1" ht="14.1" customHeight="1">
      <c r="A34" s="39" t="s">
        <v>340</v>
      </c>
      <c r="B34" s="39" t="s">
        <v>370</v>
      </c>
      <c r="C34" s="39">
        <f t="shared" si="0"/>
        <v>2010</v>
      </c>
      <c r="D34" s="39" t="s">
        <v>311</v>
      </c>
      <c r="E34" s="39" t="s">
        <v>332</v>
      </c>
      <c r="F34" s="40">
        <v>40199</v>
      </c>
      <c r="G34" s="40">
        <v>40206</v>
      </c>
      <c r="H34" s="40">
        <v>40255</v>
      </c>
      <c r="I34" s="40">
        <v>40120</v>
      </c>
      <c r="J34" s="39" t="s">
        <v>342</v>
      </c>
      <c r="K34" s="39" t="s">
        <v>305</v>
      </c>
      <c r="L34" s="41">
        <v>1</v>
      </c>
      <c r="M34" s="42">
        <v>2116.4299999999998</v>
      </c>
    </row>
    <row r="35" spans="1:13" s="37" customFormat="1" ht="14.1" customHeight="1">
      <c r="A35" s="39" t="s">
        <v>340</v>
      </c>
      <c r="B35" s="39" t="s">
        <v>371</v>
      </c>
      <c r="C35" s="39">
        <f t="shared" si="0"/>
        <v>2010</v>
      </c>
      <c r="D35" s="39" t="s">
        <v>311</v>
      </c>
      <c r="E35" s="39" t="s">
        <v>332</v>
      </c>
      <c r="F35" s="40">
        <v>40200</v>
      </c>
      <c r="G35" s="40">
        <v>40255</v>
      </c>
      <c r="H35" s="40">
        <v>40269</v>
      </c>
      <c r="I35" s="40">
        <v>40120</v>
      </c>
      <c r="J35" s="39" t="s">
        <v>342</v>
      </c>
      <c r="K35" s="39" t="s">
        <v>305</v>
      </c>
      <c r="L35" s="41">
        <v>1</v>
      </c>
      <c r="M35" s="42">
        <v>144.69</v>
      </c>
    </row>
    <row r="36" spans="1:13" s="37" customFormat="1" ht="14.1" customHeight="1">
      <c r="A36" s="39" t="s">
        <v>347</v>
      </c>
      <c r="B36" s="39" t="s">
        <v>372</v>
      </c>
      <c r="C36" s="39">
        <f t="shared" si="0"/>
        <v>2010</v>
      </c>
      <c r="D36" s="39" t="s">
        <v>304</v>
      </c>
      <c r="E36" s="39" t="s">
        <v>332</v>
      </c>
      <c r="F36" s="40">
        <v>40207</v>
      </c>
      <c r="G36" s="40">
        <v>40210</v>
      </c>
      <c r="H36" s="40">
        <v>40270</v>
      </c>
      <c r="I36" s="40">
        <v>40120</v>
      </c>
      <c r="J36" s="39" t="s">
        <v>333</v>
      </c>
      <c r="K36" s="39" t="s">
        <v>337</v>
      </c>
      <c r="L36" s="41">
        <v>1</v>
      </c>
      <c r="M36" s="42">
        <v>2832.48</v>
      </c>
    </row>
    <row r="37" spans="1:13" s="37" customFormat="1" ht="14.1" customHeight="1">
      <c r="A37" s="39" t="s">
        <v>340</v>
      </c>
      <c r="B37" s="39" t="s">
        <v>373</v>
      </c>
      <c r="C37" s="39">
        <f t="shared" si="0"/>
        <v>2010</v>
      </c>
      <c r="D37" s="43" t="s">
        <v>301</v>
      </c>
      <c r="E37" s="39" t="s">
        <v>332</v>
      </c>
      <c r="F37" s="40">
        <v>40217</v>
      </c>
      <c r="G37" s="40">
        <v>40221</v>
      </c>
      <c r="H37" s="40">
        <v>40259</v>
      </c>
      <c r="I37" s="40">
        <v>40120</v>
      </c>
      <c r="J37" s="39" t="s">
        <v>342</v>
      </c>
      <c r="K37" s="39" t="s">
        <v>305</v>
      </c>
      <c r="L37" s="41">
        <v>1</v>
      </c>
      <c r="M37" s="42">
        <v>917.04</v>
      </c>
    </row>
    <row r="38" spans="1:13" s="37" customFormat="1" ht="14.1" customHeight="1">
      <c r="A38" s="39" t="s">
        <v>340</v>
      </c>
      <c r="B38" s="39" t="s">
        <v>374</v>
      </c>
      <c r="C38" s="39">
        <f t="shared" si="0"/>
        <v>2010</v>
      </c>
      <c r="D38" s="39" t="s">
        <v>311</v>
      </c>
      <c r="E38" s="39" t="s">
        <v>332</v>
      </c>
      <c r="F38" s="40">
        <v>40218</v>
      </c>
      <c r="G38" s="40">
        <v>40297</v>
      </c>
      <c r="H38" s="40">
        <v>40315</v>
      </c>
      <c r="I38" s="40">
        <v>40120</v>
      </c>
      <c r="J38" s="39" t="s">
        <v>360</v>
      </c>
      <c r="K38" s="39" t="s">
        <v>305</v>
      </c>
      <c r="L38" s="41">
        <v>1</v>
      </c>
      <c r="M38" s="42">
        <v>5000</v>
      </c>
    </row>
    <row r="39" spans="1:13" s="37" customFormat="1" ht="14.1" customHeight="1">
      <c r="A39" s="39" t="s">
        <v>340</v>
      </c>
      <c r="B39" s="39" t="s">
        <v>375</v>
      </c>
      <c r="C39" s="39">
        <f t="shared" si="0"/>
        <v>2010</v>
      </c>
      <c r="D39" s="39" t="s">
        <v>311</v>
      </c>
      <c r="E39" s="39" t="s">
        <v>332</v>
      </c>
      <c r="F39" s="40">
        <v>40218</v>
      </c>
      <c r="G39" s="40">
        <v>40275</v>
      </c>
      <c r="H39" s="40">
        <v>40325</v>
      </c>
      <c r="I39" s="40">
        <v>40120</v>
      </c>
      <c r="J39" s="39" t="s">
        <v>342</v>
      </c>
      <c r="K39" s="39" t="s">
        <v>305</v>
      </c>
      <c r="L39" s="41">
        <v>1</v>
      </c>
      <c r="M39" s="42">
        <v>882.33</v>
      </c>
    </row>
    <row r="40" spans="1:13" s="37" customFormat="1" ht="14.1" customHeight="1">
      <c r="A40" s="39" t="s">
        <v>340</v>
      </c>
      <c r="B40" s="39" t="s">
        <v>376</v>
      </c>
      <c r="C40" s="39">
        <f t="shared" si="0"/>
        <v>2010</v>
      </c>
      <c r="D40" s="39" t="s">
        <v>311</v>
      </c>
      <c r="E40" s="39" t="s">
        <v>332</v>
      </c>
      <c r="F40" s="40">
        <v>40218</v>
      </c>
      <c r="G40" s="40">
        <v>40225</v>
      </c>
      <c r="H40" s="40">
        <v>40311</v>
      </c>
      <c r="I40" s="40">
        <v>40120</v>
      </c>
      <c r="J40" s="39" t="s">
        <v>342</v>
      </c>
      <c r="K40" s="39" t="s">
        <v>305</v>
      </c>
      <c r="L40" s="41">
        <v>0</v>
      </c>
      <c r="M40" s="42">
        <v>1120</v>
      </c>
    </row>
    <row r="41" spans="1:13" s="37" customFormat="1" ht="14.1" customHeight="1">
      <c r="A41" s="39" t="s">
        <v>340</v>
      </c>
      <c r="B41" s="39" t="s">
        <v>376</v>
      </c>
      <c r="C41" s="39">
        <f t="shared" si="0"/>
        <v>2010</v>
      </c>
      <c r="D41" s="39" t="s">
        <v>311</v>
      </c>
      <c r="E41" s="39" t="s">
        <v>332</v>
      </c>
      <c r="F41" s="40">
        <v>40218</v>
      </c>
      <c r="G41" s="40">
        <v>40225</v>
      </c>
      <c r="H41" s="40">
        <v>40269</v>
      </c>
      <c r="I41" s="40">
        <v>40120</v>
      </c>
      <c r="J41" s="39" t="s">
        <v>342</v>
      </c>
      <c r="K41" s="39" t="s">
        <v>305</v>
      </c>
      <c r="L41" s="41">
        <v>1</v>
      </c>
      <c r="M41" s="42">
        <v>5837.43</v>
      </c>
    </row>
    <row r="42" spans="1:13" s="37" customFormat="1" ht="14.1" customHeight="1">
      <c r="A42" s="39" t="s">
        <v>340</v>
      </c>
      <c r="B42" s="39" t="s">
        <v>377</v>
      </c>
      <c r="C42" s="39">
        <f t="shared" si="0"/>
        <v>2010</v>
      </c>
      <c r="D42" s="39" t="s">
        <v>311</v>
      </c>
      <c r="E42" s="39" t="s">
        <v>332</v>
      </c>
      <c r="F42" s="40">
        <v>40219</v>
      </c>
      <c r="G42" s="40">
        <v>40255</v>
      </c>
      <c r="H42" s="40">
        <v>40276</v>
      </c>
      <c r="I42" s="40">
        <v>40120</v>
      </c>
      <c r="J42" s="39" t="s">
        <v>342</v>
      </c>
      <c r="K42" s="39" t="s">
        <v>305</v>
      </c>
      <c r="L42" s="41">
        <v>1</v>
      </c>
      <c r="M42" s="42">
        <v>263</v>
      </c>
    </row>
    <row r="43" spans="1:13" s="37" customFormat="1" ht="14.1" customHeight="1">
      <c r="A43" s="39" t="s">
        <v>340</v>
      </c>
      <c r="B43" s="39" t="s">
        <v>378</v>
      </c>
      <c r="C43" s="39">
        <f t="shared" si="0"/>
        <v>2010</v>
      </c>
      <c r="D43" s="39" t="s">
        <v>311</v>
      </c>
      <c r="E43" s="39" t="s">
        <v>332</v>
      </c>
      <c r="F43" s="40">
        <v>40223</v>
      </c>
      <c r="G43" s="40">
        <v>40230</v>
      </c>
      <c r="H43" s="40">
        <v>40269</v>
      </c>
      <c r="I43" s="40">
        <v>40120</v>
      </c>
      <c r="J43" s="39" t="s">
        <v>342</v>
      </c>
      <c r="K43" s="39" t="s">
        <v>305</v>
      </c>
      <c r="L43" s="41">
        <v>1</v>
      </c>
      <c r="M43" s="42">
        <v>4218.83</v>
      </c>
    </row>
    <row r="44" spans="1:13" s="37" customFormat="1" ht="14.1" customHeight="1">
      <c r="A44" s="39" t="s">
        <v>340</v>
      </c>
      <c r="B44" s="39" t="s">
        <v>379</v>
      </c>
      <c r="C44" s="39">
        <f t="shared" si="0"/>
        <v>2010</v>
      </c>
      <c r="D44" s="39" t="s">
        <v>311</v>
      </c>
      <c r="E44" s="39" t="s">
        <v>332</v>
      </c>
      <c r="F44" s="40">
        <v>40223</v>
      </c>
      <c r="G44" s="40">
        <v>40238</v>
      </c>
      <c r="H44" s="40">
        <v>40266</v>
      </c>
      <c r="I44" s="40">
        <v>40120</v>
      </c>
      <c r="J44" s="39" t="s">
        <v>342</v>
      </c>
      <c r="K44" s="39" t="s">
        <v>305</v>
      </c>
      <c r="L44" s="41">
        <v>1</v>
      </c>
      <c r="M44" s="42">
        <v>1244.1199999999999</v>
      </c>
    </row>
    <row r="45" spans="1:13" s="37" customFormat="1" ht="14.1" customHeight="1">
      <c r="A45" s="39" t="s">
        <v>347</v>
      </c>
      <c r="B45" s="39" t="s">
        <v>380</v>
      </c>
      <c r="C45" s="39">
        <f t="shared" si="0"/>
        <v>2010</v>
      </c>
      <c r="D45" s="39" t="s">
        <v>304</v>
      </c>
      <c r="E45" s="39" t="s">
        <v>332</v>
      </c>
      <c r="F45" s="40">
        <v>40224</v>
      </c>
      <c r="G45" s="40">
        <v>40261</v>
      </c>
      <c r="H45" s="40">
        <v>40289</v>
      </c>
      <c r="I45" s="40">
        <v>40120</v>
      </c>
      <c r="J45" s="39" t="s">
        <v>381</v>
      </c>
      <c r="K45" s="39" t="s">
        <v>382</v>
      </c>
      <c r="L45" s="41">
        <v>1</v>
      </c>
      <c r="M45" s="42">
        <v>2363.73</v>
      </c>
    </row>
    <row r="46" spans="1:13" s="37" customFormat="1" ht="14.1" customHeight="1">
      <c r="A46" s="39" t="s">
        <v>340</v>
      </c>
      <c r="B46" s="39" t="s">
        <v>383</v>
      </c>
      <c r="C46" s="39">
        <f t="shared" si="0"/>
        <v>2010</v>
      </c>
      <c r="D46" s="39" t="s">
        <v>311</v>
      </c>
      <c r="E46" s="39" t="s">
        <v>332</v>
      </c>
      <c r="F46" s="40">
        <v>40225</v>
      </c>
      <c r="G46" s="40">
        <v>40243</v>
      </c>
      <c r="H46" s="40">
        <v>40263</v>
      </c>
      <c r="I46" s="40">
        <v>40120</v>
      </c>
      <c r="J46" s="39" t="s">
        <v>342</v>
      </c>
      <c r="K46" s="39" t="s">
        <v>305</v>
      </c>
      <c r="L46" s="41">
        <v>1</v>
      </c>
      <c r="M46" s="42">
        <v>1457.35</v>
      </c>
    </row>
    <row r="47" spans="1:13" s="37" customFormat="1" ht="14.1" customHeight="1">
      <c r="A47" s="39" t="s">
        <v>340</v>
      </c>
      <c r="B47" s="39" t="s">
        <v>384</v>
      </c>
      <c r="C47" s="39">
        <f t="shared" si="0"/>
        <v>2010</v>
      </c>
      <c r="D47" s="39" t="s">
        <v>311</v>
      </c>
      <c r="E47" s="39" t="s">
        <v>332</v>
      </c>
      <c r="F47" s="40">
        <v>40226</v>
      </c>
      <c r="G47" s="40">
        <v>40281</v>
      </c>
      <c r="H47" s="40">
        <v>40326</v>
      </c>
      <c r="I47" s="40">
        <v>40120</v>
      </c>
      <c r="J47" s="39" t="s">
        <v>342</v>
      </c>
      <c r="K47" s="39" t="s">
        <v>305</v>
      </c>
      <c r="L47" s="41">
        <v>0</v>
      </c>
      <c r="M47" s="42">
        <v>802.95</v>
      </c>
    </row>
    <row r="48" spans="1:13" s="37" customFormat="1" ht="14.1" customHeight="1">
      <c r="A48" s="39" t="s">
        <v>340</v>
      </c>
      <c r="B48" s="39" t="s">
        <v>384</v>
      </c>
      <c r="C48" s="39">
        <f t="shared" si="0"/>
        <v>2010</v>
      </c>
      <c r="D48" s="39" t="s">
        <v>311</v>
      </c>
      <c r="E48" s="39" t="s">
        <v>332</v>
      </c>
      <c r="F48" s="40">
        <v>40226</v>
      </c>
      <c r="G48" s="40">
        <v>40281</v>
      </c>
      <c r="H48" s="40">
        <v>40310</v>
      </c>
      <c r="I48" s="40">
        <v>40120</v>
      </c>
      <c r="J48" s="39" t="s">
        <v>342</v>
      </c>
      <c r="K48" s="39" t="s">
        <v>305</v>
      </c>
      <c r="L48" s="41">
        <v>0</v>
      </c>
      <c r="M48" s="42">
        <v>488</v>
      </c>
    </row>
    <row r="49" spans="1:13" s="37" customFormat="1" ht="14.1" customHeight="1">
      <c r="A49" s="39" t="s">
        <v>340</v>
      </c>
      <c r="B49" s="39" t="s">
        <v>384</v>
      </c>
      <c r="C49" s="39">
        <f t="shared" si="0"/>
        <v>2010</v>
      </c>
      <c r="D49" s="39" t="s">
        <v>311</v>
      </c>
      <c r="E49" s="39" t="s">
        <v>332</v>
      </c>
      <c r="F49" s="40">
        <v>40226</v>
      </c>
      <c r="G49" s="40">
        <v>40281</v>
      </c>
      <c r="H49" s="40">
        <v>40288</v>
      </c>
      <c r="I49" s="40">
        <v>40120</v>
      </c>
      <c r="J49" s="39" t="s">
        <v>342</v>
      </c>
      <c r="K49" s="39" t="s">
        <v>305</v>
      </c>
      <c r="L49" s="41">
        <v>1</v>
      </c>
      <c r="M49" s="42">
        <v>1723.5</v>
      </c>
    </row>
    <row r="50" spans="1:13" s="37" customFormat="1" ht="14.1" customHeight="1">
      <c r="A50" s="39" t="s">
        <v>340</v>
      </c>
      <c r="B50" s="39" t="s">
        <v>385</v>
      </c>
      <c r="C50" s="39">
        <f t="shared" si="0"/>
        <v>2010</v>
      </c>
      <c r="D50" s="39" t="s">
        <v>311</v>
      </c>
      <c r="E50" s="39" t="s">
        <v>332</v>
      </c>
      <c r="F50" s="40">
        <v>40228</v>
      </c>
      <c r="G50" s="40">
        <v>40256</v>
      </c>
      <c r="H50" s="40">
        <v>40276</v>
      </c>
      <c r="I50" s="40">
        <v>40120</v>
      </c>
      <c r="J50" s="39" t="s">
        <v>342</v>
      </c>
      <c r="K50" s="39" t="s">
        <v>305</v>
      </c>
      <c r="L50" s="41">
        <v>1</v>
      </c>
      <c r="M50" s="42">
        <v>507.52</v>
      </c>
    </row>
    <row r="51" spans="1:13" s="37" customFormat="1" ht="14.1" customHeight="1">
      <c r="A51" s="39" t="s">
        <v>340</v>
      </c>
      <c r="B51" s="39" t="s">
        <v>386</v>
      </c>
      <c r="C51" s="39">
        <f t="shared" si="0"/>
        <v>2010</v>
      </c>
      <c r="D51" s="39" t="s">
        <v>311</v>
      </c>
      <c r="E51" s="39" t="s">
        <v>332</v>
      </c>
      <c r="F51" s="40">
        <v>40228</v>
      </c>
      <c r="G51" s="40">
        <v>40255</v>
      </c>
      <c r="H51" s="40">
        <v>40280</v>
      </c>
      <c r="I51" s="40">
        <v>40120</v>
      </c>
      <c r="J51" s="39" t="s">
        <v>342</v>
      </c>
      <c r="K51" s="39" t="s">
        <v>305</v>
      </c>
      <c r="L51" s="41">
        <v>1</v>
      </c>
      <c r="M51" s="42">
        <v>1641.46</v>
      </c>
    </row>
    <row r="52" spans="1:13" s="37" customFormat="1" ht="14.1" customHeight="1">
      <c r="A52" s="39" t="s">
        <v>340</v>
      </c>
      <c r="B52" s="39" t="s">
        <v>387</v>
      </c>
      <c r="C52" s="39">
        <f t="shared" si="0"/>
        <v>2010</v>
      </c>
      <c r="D52" s="39" t="s">
        <v>311</v>
      </c>
      <c r="E52" s="39" t="s">
        <v>332</v>
      </c>
      <c r="F52" s="40">
        <v>40228</v>
      </c>
      <c r="G52" s="40">
        <v>40230</v>
      </c>
      <c r="H52" s="40">
        <v>40252</v>
      </c>
      <c r="I52" s="40">
        <v>40120</v>
      </c>
      <c r="J52" s="39" t="s">
        <v>342</v>
      </c>
      <c r="K52" s="39" t="s">
        <v>305</v>
      </c>
      <c r="L52" s="41">
        <v>1</v>
      </c>
      <c r="M52" s="42">
        <v>1959.73</v>
      </c>
    </row>
    <row r="53" spans="1:13" s="37" customFormat="1" ht="14.1" customHeight="1">
      <c r="A53" s="39" t="s">
        <v>340</v>
      </c>
      <c r="B53" s="39" t="s">
        <v>388</v>
      </c>
      <c r="C53" s="39">
        <f t="shared" si="0"/>
        <v>2010</v>
      </c>
      <c r="D53" s="39" t="s">
        <v>311</v>
      </c>
      <c r="E53" s="39" t="s">
        <v>332</v>
      </c>
      <c r="F53" s="40">
        <v>40229</v>
      </c>
      <c r="G53" s="40">
        <v>40256</v>
      </c>
      <c r="H53" s="40">
        <v>40289</v>
      </c>
      <c r="I53" s="40">
        <v>40120</v>
      </c>
      <c r="J53" s="39" t="s">
        <v>342</v>
      </c>
      <c r="K53" s="39" t="s">
        <v>305</v>
      </c>
      <c r="L53" s="41">
        <v>1</v>
      </c>
      <c r="M53" s="42">
        <v>750.48</v>
      </c>
    </row>
    <row r="54" spans="1:13" s="37" customFormat="1" ht="14.1" customHeight="1">
      <c r="A54" s="39" t="s">
        <v>340</v>
      </c>
      <c r="B54" s="39" t="s">
        <v>389</v>
      </c>
      <c r="C54" s="39">
        <f t="shared" si="0"/>
        <v>2010</v>
      </c>
      <c r="D54" s="39" t="s">
        <v>311</v>
      </c>
      <c r="E54" s="39" t="s">
        <v>332</v>
      </c>
      <c r="F54" s="40">
        <v>40229</v>
      </c>
      <c r="G54" s="40">
        <v>40231</v>
      </c>
      <c r="H54" s="40">
        <v>40259</v>
      </c>
      <c r="I54" s="40">
        <v>40120</v>
      </c>
      <c r="J54" s="39" t="s">
        <v>342</v>
      </c>
      <c r="K54" s="39" t="s">
        <v>305</v>
      </c>
      <c r="L54" s="41">
        <v>1</v>
      </c>
      <c r="M54" s="42">
        <v>3000</v>
      </c>
    </row>
    <row r="55" spans="1:13" s="37" customFormat="1" ht="14.1" customHeight="1">
      <c r="A55" s="39" t="s">
        <v>340</v>
      </c>
      <c r="B55" s="39" t="s">
        <v>390</v>
      </c>
      <c r="C55" s="39">
        <f t="shared" si="0"/>
        <v>2010</v>
      </c>
      <c r="D55" s="39" t="s">
        <v>311</v>
      </c>
      <c r="E55" s="39" t="s">
        <v>332</v>
      </c>
      <c r="F55" s="40">
        <v>40230</v>
      </c>
      <c r="G55" s="40">
        <v>40230</v>
      </c>
      <c r="H55" s="40">
        <v>40249</v>
      </c>
      <c r="I55" s="40">
        <v>40120</v>
      </c>
      <c r="J55" s="39" t="s">
        <v>342</v>
      </c>
      <c r="K55" s="39" t="s">
        <v>305</v>
      </c>
      <c r="L55" s="41">
        <v>1</v>
      </c>
      <c r="M55" s="42">
        <v>841.96</v>
      </c>
    </row>
    <row r="56" spans="1:13" s="37" customFormat="1" ht="14.1" customHeight="1">
      <c r="A56" s="39" t="s">
        <v>340</v>
      </c>
      <c r="B56" s="39" t="s">
        <v>391</v>
      </c>
      <c r="C56" s="39">
        <f t="shared" si="0"/>
        <v>2010</v>
      </c>
      <c r="D56" s="39" t="s">
        <v>311</v>
      </c>
      <c r="E56" s="39" t="s">
        <v>332</v>
      </c>
      <c r="F56" s="40">
        <v>40231</v>
      </c>
      <c r="G56" s="40">
        <v>40238</v>
      </c>
      <c r="H56" s="40">
        <v>40266</v>
      </c>
      <c r="I56" s="40">
        <v>40120</v>
      </c>
      <c r="J56" s="39" t="s">
        <v>342</v>
      </c>
      <c r="K56" s="39" t="s">
        <v>305</v>
      </c>
      <c r="L56" s="41">
        <v>1</v>
      </c>
      <c r="M56" s="42">
        <v>2901.67</v>
      </c>
    </row>
    <row r="57" spans="1:13" s="37" customFormat="1" ht="14.1" customHeight="1">
      <c r="A57" s="39" t="s">
        <v>340</v>
      </c>
      <c r="B57" s="39" t="s">
        <v>392</v>
      </c>
      <c r="C57" s="39">
        <f t="shared" si="0"/>
        <v>2010</v>
      </c>
      <c r="D57" s="39" t="s">
        <v>311</v>
      </c>
      <c r="E57" s="39" t="s">
        <v>332</v>
      </c>
      <c r="F57" s="40">
        <v>40233</v>
      </c>
      <c r="G57" s="40">
        <v>40256</v>
      </c>
      <c r="H57" s="40">
        <v>40441</v>
      </c>
      <c r="I57" s="40">
        <v>40120</v>
      </c>
      <c r="J57" s="39" t="s">
        <v>342</v>
      </c>
      <c r="K57" s="39" t="s">
        <v>305</v>
      </c>
      <c r="L57" s="41">
        <v>0</v>
      </c>
      <c r="M57" s="42">
        <v>217.21</v>
      </c>
    </row>
    <row r="58" spans="1:13" s="37" customFormat="1" ht="14.1" customHeight="1">
      <c r="A58" s="39" t="s">
        <v>340</v>
      </c>
      <c r="B58" s="39" t="s">
        <v>392</v>
      </c>
      <c r="C58" s="39">
        <f t="shared" si="0"/>
        <v>2010</v>
      </c>
      <c r="D58" s="39" t="s">
        <v>311</v>
      </c>
      <c r="E58" s="39" t="s">
        <v>332</v>
      </c>
      <c r="F58" s="40">
        <v>40233</v>
      </c>
      <c r="G58" s="40">
        <v>40256</v>
      </c>
      <c r="H58" s="40">
        <v>40394</v>
      </c>
      <c r="I58" s="40">
        <v>40120</v>
      </c>
      <c r="J58" s="39" t="s">
        <v>342</v>
      </c>
      <c r="K58" s="39" t="s">
        <v>305</v>
      </c>
      <c r="L58" s="41">
        <v>0</v>
      </c>
      <c r="M58" s="42">
        <v>1300</v>
      </c>
    </row>
    <row r="59" spans="1:13" s="37" customFormat="1" ht="14.1" customHeight="1">
      <c r="A59" s="39" t="s">
        <v>340</v>
      </c>
      <c r="B59" s="39" t="s">
        <v>392</v>
      </c>
      <c r="C59" s="39">
        <f t="shared" si="0"/>
        <v>2010</v>
      </c>
      <c r="D59" s="39" t="s">
        <v>311</v>
      </c>
      <c r="E59" s="39" t="s">
        <v>332</v>
      </c>
      <c r="F59" s="40">
        <v>40233</v>
      </c>
      <c r="G59" s="40">
        <v>40256</v>
      </c>
      <c r="H59" s="40">
        <v>40360</v>
      </c>
      <c r="I59" s="40">
        <v>40120</v>
      </c>
      <c r="J59" s="39" t="s">
        <v>342</v>
      </c>
      <c r="K59" s="39" t="s">
        <v>305</v>
      </c>
      <c r="L59" s="41">
        <v>0</v>
      </c>
      <c r="M59" s="42">
        <v>700</v>
      </c>
    </row>
    <row r="60" spans="1:13" s="37" customFormat="1" ht="14.1" customHeight="1">
      <c r="A60" s="39" t="s">
        <v>340</v>
      </c>
      <c r="B60" s="39" t="s">
        <v>392</v>
      </c>
      <c r="C60" s="39">
        <f t="shared" si="0"/>
        <v>2010</v>
      </c>
      <c r="D60" s="39" t="s">
        <v>311</v>
      </c>
      <c r="E60" s="39" t="s">
        <v>332</v>
      </c>
      <c r="F60" s="40">
        <v>40233</v>
      </c>
      <c r="G60" s="40">
        <v>40256</v>
      </c>
      <c r="H60" s="40">
        <v>40352</v>
      </c>
      <c r="I60" s="40">
        <v>40120</v>
      </c>
      <c r="J60" s="39" t="s">
        <v>342</v>
      </c>
      <c r="K60" s="39" t="s">
        <v>305</v>
      </c>
      <c r="L60" s="41">
        <v>0</v>
      </c>
      <c r="M60" s="42">
        <v>161</v>
      </c>
    </row>
    <row r="61" spans="1:13" s="37" customFormat="1" ht="14.1" customHeight="1">
      <c r="A61" s="39" t="s">
        <v>340</v>
      </c>
      <c r="B61" s="39" t="s">
        <v>393</v>
      </c>
      <c r="C61" s="39">
        <f t="shared" si="0"/>
        <v>2010</v>
      </c>
      <c r="D61" s="39" t="s">
        <v>311</v>
      </c>
      <c r="E61" s="39" t="s">
        <v>332</v>
      </c>
      <c r="F61" s="40">
        <v>40233</v>
      </c>
      <c r="G61" s="40">
        <v>40247</v>
      </c>
      <c r="H61" s="40">
        <v>40318</v>
      </c>
      <c r="I61" s="40">
        <v>40120</v>
      </c>
      <c r="J61" s="39" t="s">
        <v>342</v>
      </c>
      <c r="K61" s="39" t="s">
        <v>305</v>
      </c>
      <c r="L61" s="41">
        <v>1</v>
      </c>
      <c r="M61" s="42">
        <v>842</v>
      </c>
    </row>
    <row r="62" spans="1:13" s="37" customFormat="1" ht="14.1" customHeight="1">
      <c r="A62" s="39" t="s">
        <v>340</v>
      </c>
      <c r="B62" s="39" t="s">
        <v>394</v>
      </c>
      <c r="C62" s="39">
        <f t="shared" si="0"/>
        <v>2010</v>
      </c>
      <c r="D62" s="39" t="s">
        <v>311</v>
      </c>
      <c r="E62" s="39" t="s">
        <v>332</v>
      </c>
      <c r="F62" s="40">
        <v>40233</v>
      </c>
      <c r="G62" s="40">
        <v>40269</v>
      </c>
      <c r="H62" s="40">
        <v>40290</v>
      </c>
      <c r="I62" s="40">
        <v>40120</v>
      </c>
      <c r="J62" s="39" t="s">
        <v>342</v>
      </c>
      <c r="K62" s="39" t="s">
        <v>305</v>
      </c>
      <c r="L62" s="41">
        <v>1</v>
      </c>
      <c r="M62" s="42">
        <v>1072.76</v>
      </c>
    </row>
    <row r="63" spans="1:13" s="37" customFormat="1" ht="14.1" customHeight="1">
      <c r="A63" s="39" t="s">
        <v>340</v>
      </c>
      <c r="B63" s="39" t="s">
        <v>392</v>
      </c>
      <c r="C63" s="39">
        <f t="shared" si="0"/>
        <v>2010</v>
      </c>
      <c r="D63" s="39" t="s">
        <v>311</v>
      </c>
      <c r="E63" s="39" t="s">
        <v>332</v>
      </c>
      <c r="F63" s="40">
        <v>40233</v>
      </c>
      <c r="G63" s="40">
        <v>40256</v>
      </c>
      <c r="H63" s="40">
        <v>40275</v>
      </c>
      <c r="I63" s="40">
        <v>40120</v>
      </c>
      <c r="J63" s="39" t="s">
        <v>342</v>
      </c>
      <c r="K63" s="39" t="s">
        <v>305</v>
      </c>
      <c r="L63" s="41">
        <v>1</v>
      </c>
      <c r="M63" s="42">
        <v>829.01</v>
      </c>
    </row>
    <row r="64" spans="1:13" s="37" customFormat="1" ht="14.1" customHeight="1">
      <c r="A64" s="39" t="s">
        <v>340</v>
      </c>
      <c r="B64" s="39" t="s">
        <v>395</v>
      </c>
      <c r="C64" s="39">
        <f t="shared" si="0"/>
        <v>2010</v>
      </c>
      <c r="D64" s="39" t="s">
        <v>311</v>
      </c>
      <c r="E64" s="39" t="s">
        <v>332</v>
      </c>
      <c r="F64" s="40">
        <v>40233</v>
      </c>
      <c r="G64" s="40">
        <v>40256</v>
      </c>
      <c r="H64" s="40">
        <v>40281</v>
      </c>
      <c r="I64" s="40">
        <v>40120</v>
      </c>
      <c r="J64" s="39" t="s">
        <v>342</v>
      </c>
      <c r="K64" s="39" t="s">
        <v>305</v>
      </c>
      <c r="L64" s="41">
        <v>1</v>
      </c>
      <c r="M64" s="42">
        <v>866.43</v>
      </c>
    </row>
    <row r="65" spans="1:13" s="37" customFormat="1" ht="14.1" customHeight="1">
      <c r="A65" s="39" t="s">
        <v>340</v>
      </c>
      <c r="B65" s="39" t="s">
        <v>396</v>
      </c>
      <c r="C65" s="39">
        <f t="shared" si="0"/>
        <v>2010</v>
      </c>
      <c r="D65" s="39" t="s">
        <v>311</v>
      </c>
      <c r="E65" s="39" t="s">
        <v>332</v>
      </c>
      <c r="F65" s="40">
        <v>40235</v>
      </c>
      <c r="G65" s="40">
        <v>40262</v>
      </c>
      <c r="H65" s="40">
        <v>40287</v>
      </c>
      <c r="I65" s="40">
        <v>40120</v>
      </c>
      <c r="J65" s="39" t="s">
        <v>342</v>
      </c>
      <c r="K65" s="39" t="s">
        <v>305</v>
      </c>
      <c r="L65" s="41">
        <v>1</v>
      </c>
      <c r="M65" s="42">
        <v>481.3</v>
      </c>
    </row>
    <row r="66" spans="1:13" s="37" customFormat="1" ht="14.1" customHeight="1">
      <c r="A66" s="39" t="s">
        <v>340</v>
      </c>
      <c r="B66" s="39" t="s">
        <v>397</v>
      </c>
      <c r="C66" s="39">
        <f t="shared" si="0"/>
        <v>2010</v>
      </c>
      <c r="D66" s="39" t="s">
        <v>311</v>
      </c>
      <c r="E66" s="39" t="s">
        <v>332</v>
      </c>
      <c r="F66" s="40">
        <v>40235</v>
      </c>
      <c r="G66" s="40">
        <v>40238</v>
      </c>
      <c r="H66" s="40">
        <v>40274</v>
      </c>
      <c r="I66" s="40">
        <v>40120</v>
      </c>
      <c r="J66" s="39" t="s">
        <v>342</v>
      </c>
      <c r="K66" s="39" t="s">
        <v>305</v>
      </c>
      <c r="L66" s="41">
        <v>1</v>
      </c>
      <c r="M66" s="42">
        <v>3664.04</v>
      </c>
    </row>
    <row r="67" spans="1:13" s="37" customFormat="1" ht="14.1" customHeight="1">
      <c r="A67" s="39" t="s">
        <v>340</v>
      </c>
      <c r="B67" s="39" t="s">
        <v>398</v>
      </c>
      <c r="C67" s="39">
        <f t="shared" ref="C67:C130" si="1">YEAR(F67)</f>
        <v>2010</v>
      </c>
      <c r="D67" s="39" t="s">
        <v>311</v>
      </c>
      <c r="E67" s="39" t="s">
        <v>332</v>
      </c>
      <c r="F67" s="40">
        <v>40237</v>
      </c>
      <c r="G67" s="40">
        <v>40256</v>
      </c>
      <c r="H67" s="40">
        <v>40280</v>
      </c>
      <c r="I67" s="40">
        <v>40120</v>
      </c>
      <c r="J67" s="39" t="s">
        <v>342</v>
      </c>
      <c r="K67" s="39" t="s">
        <v>305</v>
      </c>
      <c r="L67" s="41">
        <v>1</v>
      </c>
      <c r="M67" s="42">
        <v>858.54</v>
      </c>
    </row>
    <row r="68" spans="1:13" s="37" customFormat="1" ht="14.1" customHeight="1">
      <c r="A68" s="39" t="s">
        <v>340</v>
      </c>
      <c r="B68" s="39" t="s">
        <v>399</v>
      </c>
      <c r="C68" s="39">
        <f t="shared" si="1"/>
        <v>2010</v>
      </c>
      <c r="D68" s="39" t="s">
        <v>311</v>
      </c>
      <c r="E68" s="39" t="s">
        <v>332</v>
      </c>
      <c r="F68" s="40">
        <v>40238</v>
      </c>
      <c r="G68" s="40">
        <v>40262</v>
      </c>
      <c r="H68" s="40">
        <v>40280</v>
      </c>
      <c r="I68" s="40">
        <v>40120</v>
      </c>
      <c r="J68" s="39" t="s">
        <v>342</v>
      </c>
      <c r="K68" s="39" t="s">
        <v>305</v>
      </c>
      <c r="L68" s="41">
        <v>1</v>
      </c>
      <c r="M68" s="42">
        <v>1689.06</v>
      </c>
    </row>
    <row r="69" spans="1:13" s="37" customFormat="1" ht="14.1" customHeight="1">
      <c r="A69" s="39" t="s">
        <v>340</v>
      </c>
      <c r="B69" s="39" t="s">
        <v>400</v>
      </c>
      <c r="C69" s="39">
        <f t="shared" si="1"/>
        <v>2010</v>
      </c>
      <c r="D69" s="39" t="s">
        <v>311</v>
      </c>
      <c r="E69" s="39" t="s">
        <v>332</v>
      </c>
      <c r="F69" s="40">
        <v>40240</v>
      </c>
      <c r="G69" s="40">
        <v>40256</v>
      </c>
      <c r="H69" s="40">
        <v>40311</v>
      </c>
      <c r="I69" s="40">
        <v>40120</v>
      </c>
      <c r="J69" s="39" t="s">
        <v>342</v>
      </c>
      <c r="K69" s="39" t="s">
        <v>305</v>
      </c>
      <c r="L69" s="41">
        <v>1</v>
      </c>
      <c r="M69" s="42">
        <v>1000</v>
      </c>
    </row>
    <row r="70" spans="1:13" s="37" customFormat="1" ht="14.1" customHeight="1">
      <c r="A70" s="39" t="s">
        <v>340</v>
      </c>
      <c r="B70" s="39" t="s">
        <v>401</v>
      </c>
      <c r="C70" s="39">
        <f t="shared" si="1"/>
        <v>2010</v>
      </c>
      <c r="D70" s="39" t="s">
        <v>311</v>
      </c>
      <c r="E70" s="39" t="s">
        <v>332</v>
      </c>
      <c r="F70" s="40">
        <v>40240</v>
      </c>
      <c r="G70" s="40">
        <v>40247</v>
      </c>
      <c r="H70" s="40">
        <v>40275</v>
      </c>
      <c r="I70" s="40">
        <v>40120</v>
      </c>
      <c r="J70" s="39" t="s">
        <v>342</v>
      </c>
      <c r="K70" s="39" t="s">
        <v>305</v>
      </c>
      <c r="L70" s="41">
        <v>1</v>
      </c>
      <c r="M70" s="42">
        <v>581.97</v>
      </c>
    </row>
    <row r="71" spans="1:13" s="37" customFormat="1" ht="14.1" customHeight="1">
      <c r="A71" s="39" t="s">
        <v>340</v>
      </c>
      <c r="B71" s="39" t="s">
        <v>402</v>
      </c>
      <c r="C71" s="39">
        <f t="shared" si="1"/>
        <v>2010</v>
      </c>
      <c r="D71" s="39" t="s">
        <v>311</v>
      </c>
      <c r="E71" s="39" t="s">
        <v>332</v>
      </c>
      <c r="F71" s="40">
        <v>40241</v>
      </c>
      <c r="G71" s="40">
        <v>40241</v>
      </c>
      <c r="H71" s="40">
        <v>40269</v>
      </c>
      <c r="I71" s="40">
        <v>40120</v>
      </c>
      <c r="J71" s="39" t="s">
        <v>342</v>
      </c>
      <c r="K71" s="39" t="s">
        <v>305</v>
      </c>
      <c r="L71" s="41">
        <v>1</v>
      </c>
      <c r="M71" s="42">
        <v>1050.0899999999999</v>
      </c>
    </row>
    <row r="72" spans="1:13" s="37" customFormat="1" ht="14.1" customHeight="1">
      <c r="A72" s="39" t="s">
        <v>340</v>
      </c>
      <c r="B72" s="39" t="s">
        <v>403</v>
      </c>
      <c r="C72" s="39">
        <f t="shared" si="1"/>
        <v>2010</v>
      </c>
      <c r="D72" s="39" t="s">
        <v>311</v>
      </c>
      <c r="E72" s="39" t="s">
        <v>332</v>
      </c>
      <c r="F72" s="40">
        <v>40242</v>
      </c>
      <c r="G72" s="40">
        <v>40287</v>
      </c>
      <c r="H72" s="40">
        <v>40288</v>
      </c>
      <c r="I72" s="40">
        <v>40120</v>
      </c>
      <c r="J72" s="39" t="s">
        <v>342</v>
      </c>
      <c r="K72" s="39" t="s">
        <v>305</v>
      </c>
      <c r="L72" s="41">
        <v>1</v>
      </c>
      <c r="M72" s="42">
        <v>516.4</v>
      </c>
    </row>
    <row r="73" spans="1:13" s="37" customFormat="1" ht="14.1" customHeight="1">
      <c r="A73" s="39" t="s">
        <v>340</v>
      </c>
      <c r="B73" s="39" t="s">
        <v>404</v>
      </c>
      <c r="C73" s="39">
        <f t="shared" si="1"/>
        <v>2010</v>
      </c>
      <c r="D73" s="39" t="s">
        <v>311</v>
      </c>
      <c r="E73" s="39" t="s">
        <v>332</v>
      </c>
      <c r="F73" s="40">
        <v>40242</v>
      </c>
      <c r="G73" s="40">
        <v>40263</v>
      </c>
      <c r="H73" s="40">
        <v>40280</v>
      </c>
      <c r="I73" s="40">
        <v>40120</v>
      </c>
      <c r="J73" s="39" t="s">
        <v>342</v>
      </c>
      <c r="K73" s="39" t="s">
        <v>305</v>
      </c>
      <c r="L73" s="41">
        <v>1</v>
      </c>
      <c r="M73" s="42">
        <v>483.61</v>
      </c>
    </row>
    <row r="74" spans="1:13" s="37" customFormat="1" ht="14.1" customHeight="1">
      <c r="A74" s="39" t="s">
        <v>340</v>
      </c>
      <c r="B74" s="39" t="s">
        <v>405</v>
      </c>
      <c r="C74" s="39">
        <f t="shared" si="1"/>
        <v>2010</v>
      </c>
      <c r="D74" s="39" t="s">
        <v>311</v>
      </c>
      <c r="E74" s="39" t="s">
        <v>332</v>
      </c>
      <c r="F74" s="40">
        <v>40242</v>
      </c>
      <c r="G74" s="40">
        <v>40247</v>
      </c>
      <c r="H74" s="40">
        <v>40267</v>
      </c>
      <c r="I74" s="40">
        <v>40120</v>
      </c>
      <c r="J74" s="39" t="s">
        <v>342</v>
      </c>
      <c r="K74" s="39" t="s">
        <v>305</v>
      </c>
      <c r="L74" s="41">
        <v>1</v>
      </c>
      <c r="M74" s="42">
        <v>798.35</v>
      </c>
    </row>
    <row r="75" spans="1:13" s="37" customFormat="1" ht="14.1" customHeight="1">
      <c r="A75" s="39" t="s">
        <v>340</v>
      </c>
      <c r="B75" s="39" t="s">
        <v>406</v>
      </c>
      <c r="C75" s="39">
        <f t="shared" si="1"/>
        <v>2010</v>
      </c>
      <c r="D75" s="39" t="s">
        <v>311</v>
      </c>
      <c r="E75" s="39" t="s">
        <v>332</v>
      </c>
      <c r="F75" s="40">
        <v>40243</v>
      </c>
      <c r="G75" s="40">
        <v>40263</v>
      </c>
      <c r="H75" s="40">
        <v>40276</v>
      </c>
      <c r="I75" s="40">
        <v>40120</v>
      </c>
      <c r="J75" s="39" t="s">
        <v>342</v>
      </c>
      <c r="K75" s="39" t="s">
        <v>305</v>
      </c>
      <c r="L75" s="41">
        <v>1</v>
      </c>
      <c r="M75" s="42">
        <v>273.27999999999997</v>
      </c>
    </row>
    <row r="76" spans="1:13" s="37" customFormat="1" ht="14.1" customHeight="1">
      <c r="A76" s="39" t="s">
        <v>347</v>
      </c>
      <c r="B76" s="39" t="s">
        <v>407</v>
      </c>
      <c r="C76" s="39">
        <f t="shared" si="1"/>
        <v>2010</v>
      </c>
      <c r="D76" s="39" t="s">
        <v>304</v>
      </c>
      <c r="E76" s="39" t="s">
        <v>332</v>
      </c>
      <c r="F76" s="40">
        <v>40248</v>
      </c>
      <c r="G76" s="40">
        <v>40261</v>
      </c>
      <c r="H76" s="40">
        <v>40288</v>
      </c>
      <c r="I76" s="40">
        <v>40120</v>
      </c>
      <c r="J76" s="39" t="s">
        <v>333</v>
      </c>
      <c r="K76" s="39" t="s">
        <v>350</v>
      </c>
      <c r="L76" s="41">
        <v>1</v>
      </c>
      <c r="M76" s="42">
        <v>1445.99</v>
      </c>
    </row>
    <row r="77" spans="1:13" s="37" customFormat="1" ht="14.1" customHeight="1">
      <c r="A77" s="39" t="s">
        <v>340</v>
      </c>
      <c r="B77" s="39" t="s">
        <v>408</v>
      </c>
      <c r="C77" s="39">
        <f t="shared" si="1"/>
        <v>2010</v>
      </c>
      <c r="D77" s="39" t="s">
        <v>311</v>
      </c>
      <c r="E77" s="39" t="s">
        <v>409</v>
      </c>
      <c r="F77" s="40">
        <v>40250</v>
      </c>
      <c r="G77" s="40">
        <v>40555</v>
      </c>
      <c r="H77" s="40">
        <v>40632</v>
      </c>
      <c r="I77" s="40">
        <v>40120</v>
      </c>
      <c r="J77" s="39" t="s">
        <v>342</v>
      </c>
      <c r="K77" s="39" t="s">
        <v>305</v>
      </c>
      <c r="L77" s="41">
        <v>0</v>
      </c>
      <c r="M77" s="42">
        <v>209.06</v>
      </c>
    </row>
    <row r="78" spans="1:13" s="37" customFormat="1" ht="14.1" customHeight="1">
      <c r="A78" s="39" t="s">
        <v>340</v>
      </c>
      <c r="B78" s="39" t="s">
        <v>408</v>
      </c>
      <c r="C78" s="39">
        <f t="shared" si="1"/>
        <v>2010</v>
      </c>
      <c r="D78" s="39" t="s">
        <v>311</v>
      </c>
      <c r="E78" s="39" t="s">
        <v>409</v>
      </c>
      <c r="F78" s="40">
        <v>40250</v>
      </c>
      <c r="G78" s="40">
        <v>40555</v>
      </c>
      <c r="H78" s="40">
        <v>40603</v>
      </c>
      <c r="I78" s="40">
        <v>40120</v>
      </c>
      <c r="J78" s="39" t="s">
        <v>342</v>
      </c>
      <c r="K78" s="39" t="s">
        <v>305</v>
      </c>
      <c r="L78" s="41">
        <v>1</v>
      </c>
      <c r="M78" s="42">
        <v>4303.82</v>
      </c>
    </row>
    <row r="79" spans="1:13" s="37" customFormat="1" ht="14.1" customHeight="1">
      <c r="A79" s="39" t="s">
        <v>340</v>
      </c>
      <c r="B79" s="39" t="s">
        <v>410</v>
      </c>
      <c r="C79" s="39">
        <f t="shared" si="1"/>
        <v>2010</v>
      </c>
      <c r="D79" s="39" t="s">
        <v>311</v>
      </c>
      <c r="E79" s="39" t="s">
        <v>332</v>
      </c>
      <c r="F79" s="40">
        <v>40255</v>
      </c>
      <c r="G79" s="40">
        <v>40256</v>
      </c>
      <c r="H79" s="40">
        <v>41352</v>
      </c>
      <c r="I79" s="40">
        <v>40120</v>
      </c>
      <c r="J79" s="39" t="s">
        <v>342</v>
      </c>
      <c r="K79" s="39" t="s">
        <v>305</v>
      </c>
      <c r="L79" s="41">
        <v>1</v>
      </c>
      <c r="M79" s="42">
        <v>1277.77</v>
      </c>
    </row>
    <row r="80" spans="1:13" s="37" customFormat="1" ht="14.1" customHeight="1">
      <c r="A80" s="39" t="s">
        <v>340</v>
      </c>
      <c r="B80" s="39" t="s">
        <v>411</v>
      </c>
      <c r="C80" s="39">
        <f t="shared" si="1"/>
        <v>2010</v>
      </c>
      <c r="D80" s="39" t="s">
        <v>311</v>
      </c>
      <c r="E80" s="39" t="s">
        <v>332</v>
      </c>
      <c r="F80" s="40">
        <v>40255</v>
      </c>
      <c r="G80" s="40">
        <v>40289</v>
      </c>
      <c r="H80" s="40">
        <v>40388</v>
      </c>
      <c r="I80" s="40">
        <v>40120</v>
      </c>
      <c r="J80" s="39" t="s">
        <v>342</v>
      </c>
      <c r="K80" s="39" t="s">
        <v>305</v>
      </c>
      <c r="L80" s="41">
        <v>0</v>
      </c>
      <c r="M80" s="42">
        <v>724.75</v>
      </c>
    </row>
    <row r="81" spans="1:13" s="37" customFormat="1" ht="14.1" customHeight="1">
      <c r="A81" s="39" t="s">
        <v>340</v>
      </c>
      <c r="B81" s="39" t="s">
        <v>411</v>
      </c>
      <c r="C81" s="39">
        <f t="shared" si="1"/>
        <v>2010</v>
      </c>
      <c r="D81" s="39" t="s">
        <v>311</v>
      </c>
      <c r="E81" s="39" t="s">
        <v>332</v>
      </c>
      <c r="F81" s="40">
        <v>40255</v>
      </c>
      <c r="G81" s="40">
        <v>40289</v>
      </c>
      <c r="H81" s="40">
        <v>40346</v>
      </c>
      <c r="I81" s="40">
        <v>40120</v>
      </c>
      <c r="J81" s="39" t="s">
        <v>342</v>
      </c>
      <c r="K81" s="39" t="s">
        <v>305</v>
      </c>
      <c r="L81" s="41">
        <v>1</v>
      </c>
      <c r="M81" s="42">
        <v>1400.36</v>
      </c>
    </row>
    <row r="82" spans="1:13" s="37" customFormat="1" ht="14.1" customHeight="1">
      <c r="A82" s="39" t="s">
        <v>340</v>
      </c>
      <c r="B82" s="39" t="s">
        <v>412</v>
      </c>
      <c r="C82" s="39">
        <f t="shared" si="1"/>
        <v>2010</v>
      </c>
      <c r="D82" s="39" t="s">
        <v>311</v>
      </c>
      <c r="E82" s="39" t="s">
        <v>332</v>
      </c>
      <c r="F82" s="40">
        <v>40255</v>
      </c>
      <c r="G82" s="40">
        <v>40278</v>
      </c>
      <c r="H82" s="40">
        <v>40287</v>
      </c>
      <c r="I82" s="40">
        <v>40120</v>
      </c>
      <c r="J82" s="39" t="s">
        <v>342</v>
      </c>
      <c r="K82" s="39" t="s">
        <v>305</v>
      </c>
      <c r="L82" s="41">
        <v>1</v>
      </c>
      <c r="M82" s="42">
        <v>294.63</v>
      </c>
    </row>
    <row r="83" spans="1:13" s="37" customFormat="1" ht="14.1" customHeight="1">
      <c r="A83" s="39" t="s">
        <v>340</v>
      </c>
      <c r="B83" s="39" t="s">
        <v>413</v>
      </c>
      <c r="C83" s="39">
        <f t="shared" si="1"/>
        <v>2010</v>
      </c>
      <c r="D83" s="39" t="s">
        <v>311</v>
      </c>
      <c r="E83" s="39" t="s">
        <v>332</v>
      </c>
      <c r="F83" s="40">
        <v>40256</v>
      </c>
      <c r="G83" s="40">
        <v>40269</v>
      </c>
      <c r="H83" s="40">
        <v>40381</v>
      </c>
      <c r="I83" s="40">
        <v>40120</v>
      </c>
      <c r="J83" s="39" t="s">
        <v>342</v>
      </c>
      <c r="K83" s="39" t="s">
        <v>305</v>
      </c>
      <c r="L83" s="41">
        <v>1</v>
      </c>
      <c r="M83" s="42">
        <v>1163.94</v>
      </c>
    </row>
    <row r="84" spans="1:13" s="37" customFormat="1" ht="14.1" customHeight="1">
      <c r="A84" s="39" t="s">
        <v>340</v>
      </c>
      <c r="B84" s="39" t="s">
        <v>414</v>
      </c>
      <c r="C84" s="39">
        <f t="shared" si="1"/>
        <v>2010</v>
      </c>
      <c r="D84" s="39" t="s">
        <v>311</v>
      </c>
      <c r="E84" s="39" t="s">
        <v>332</v>
      </c>
      <c r="F84" s="40">
        <v>40256</v>
      </c>
      <c r="G84" s="40">
        <v>40263</v>
      </c>
      <c r="H84" s="40">
        <v>40318</v>
      </c>
      <c r="I84" s="40">
        <v>40120</v>
      </c>
      <c r="J84" s="39" t="s">
        <v>342</v>
      </c>
      <c r="K84" s="39" t="s">
        <v>305</v>
      </c>
      <c r="L84" s="41">
        <v>0</v>
      </c>
      <c r="M84" s="42">
        <v>2992.23</v>
      </c>
    </row>
    <row r="85" spans="1:13" s="37" customFormat="1" ht="14.1" customHeight="1">
      <c r="A85" s="39" t="s">
        <v>340</v>
      </c>
      <c r="B85" s="39" t="s">
        <v>414</v>
      </c>
      <c r="C85" s="39">
        <f t="shared" si="1"/>
        <v>2010</v>
      </c>
      <c r="D85" s="39" t="s">
        <v>311</v>
      </c>
      <c r="E85" s="39" t="s">
        <v>332</v>
      </c>
      <c r="F85" s="40">
        <v>40256</v>
      </c>
      <c r="G85" s="40">
        <v>40263</v>
      </c>
      <c r="H85" s="40">
        <v>40276</v>
      </c>
      <c r="I85" s="40">
        <v>40120</v>
      </c>
      <c r="J85" s="39" t="s">
        <v>342</v>
      </c>
      <c r="K85" s="39" t="s">
        <v>305</v>
      </c>
      <c r="L85" s="41">
        <v>1</v>
      </c>
      <c r="M85" s="42">
        <v>475.8</v>
      </c>
    </row>
    <row r="86" spans="1:13" s="37" customFormat="1" ht="14.1" customHeight="1">
      <c r="A86" s="39" t="s">
        <v>340</v>
      </c>
      <c r="B86" s="39" t="s">
        <v>415</v>
      </c>
      <c r="C86" s="39">
        <f t="shared" si="1"/>
        <v>2010</v>
      </c>
      <c r="D86" s="39" t="s">
        <v>311</v>
      </c>
      <c r="E86" s="39" t="s">
        <v>332</v>
      </c>
      <c r="F86" s="40">
        <v>40256</v>
      </c>
      <c r="G86" s="40">
        <v>40256</v>
      </c>
      <c r="H86" s="40">
        <v>40294</v>
      </c>
      <c r="I86" s="40">
        <v>40120</v>
      </c>
      <c r="J86" s="39" t="s">
        <v>342</v>
      </c>
      <c r="K86" s="39" t="s">
        <v>305</v>
      </c>
      <c r="L86" s="41">
        <v>1</v>
      </c>
      <c r="M86" s="42">
        <v>1158.74</v>
      </c>
    </row>
    <row r="87" spans="1:13" s="37" customFormat="1" ht="14.1" customHeight="1">
      <c r="A87" s="39" t="s">
        <v>340</v>
      </c>
      <c r="B87" s="39" t="s">
        <v>416</v>
      </c>
      <c r="C87" s="39">
        <f t="shared" si="1"/>
        <v>2010</v>
      </c>
      <c r="D87" s="39" t="s">
        <v>311</v>
      </c>
      <c r="E87" s="39" t="s">
        <v>332</v>
      </c>
      <c r="F87" s="40">
        <v>40257</v>
      </c>
      <c r="G87" s="40">
        <v>40268</v>
      </c>
      <c r="H87" s="40">
        <v>40280</v>
      </c>
      <c r="I87" s="40">
        <v>40120</v>
      </c>
      <c r="J87" s="39" t="s">
        <v>342</v>
      </c>
      <c r="K87" s="39" t="s">
        <v>305</v>
      </c>
      <c r="L87" s="41">
        <v>1</v>
      </c>
      <c r="M87" s="42">
        <v>456.84</v>
      </c>
    </row>
    <row r="88" spans="1:13" s="37" customFormat="1" ht="14.1" customHeight="1">
      <c r="A88" s="39" t="s">
        <v>340</v>
      </c>
      <c r="B88" s="39" t="s">
        <v>417</v>
      </c>
      <c r="C88" s="39">
        <f t="shared" si="1"/>
        <v>2010</v>
      </c>
      <c r="D88" s="39" t="s">
        <v>311</v>
      </c>
      <c r="E88" s="39" t="s">
        <v>332</v>
      </c>
      <c r="F88" s="40">
        <v>40259</v>
      </c>
      <c r="G88" s="40">
        <v>40268</v>
      </c>
      <c r="H88" s="40">
        <v>40303</v>
      </c>
      <c r="I88" s="40">
        <v>40120</v>
      </c>
      <c r="J88" s="39" t="s">
        <v>342</v>
      </c>
      <c r="K88" s="39" t="s">
        <v>305</v>
      </c>
      <c r="L88" s="41">
        <v>1</v>
      </c>
      <c r="M88" s="42">
        <v>807.64</v>
      </c>
    </row>
    <row r="89" spans="1:13" s="37" customFormat="1" ht="14.1" customHeight="1">
      <c r="A89" s="39" t="s">
        <v>340</v>
      </c>
      <c r="B89" s="39" t="s">
        <v>418</v>
      </c>
      <c r="C89" s="39">
        <f t="shared" si="1"/>
        <v>2010</v>
      </c>
      <c r="D89" s="39" t="s">
        <v>311</v>
      </c>
      <c r="E89" s="39" t="s">
        <v>332</v>
      </c>
      <c r="F89" s="40">
        <v>40259</v>
      </c>
      <c r="G89" s="40">
        <v>40268</v>
      </c>
      <c r="H89" s="40">
        <v>40287</v>
      </c>
      <c r="I89" s="40">
        <v>40120</v>
      </c>
      <c r="J89" s="39" t="s">
        <v>342</v>
      </c>
      <c r="K89" s="39" t="s">
        <v>305</v>
      </c>
      <c r="L89" s="41">
        <v>1</v>
      </c>
      <c r="M89" s="42">
        <v>431.9</v>
      </c>
    </row>
    <row r="90" spans="1:13" s="37" customFormat="1" ht="14.1" customHeight="1">
      <c r="A90" s="39" t="s">
        <v>340</v>
      </c>
      <c r="B90" s="39" t="s">
        <v>419</v>
      </c>
      <c r="C90" s="39">
        <f t="shared" si="1"/>
        <v>2010</v>
      </c>
      <c r="D90" s="39" t="s">
        <v>311</v>
      </c>
      <c r="E90" s="39" t="s">
        <v>332</v>
      </c>
      <c r="F90" s="40">
        <v>40259</v>
      </c>
      <c r="G90" s="40">
        <v>40259</v>
      </c>
      <c r="H90" s="40">
        <v>40275</v>
      </c>
      <c r="I90" s="40">
        <v>40120</v>
      </c>
      <c r="J90" s="39" t="s">
        <v>342</v>
      </c>
      <c r="K90" s="39" t="s">
        <v>305</v>
      </c>
      <c r="L90" s="41">
        <v>1</v>
      </c>
      <c r="M90" s="42">
        <v>4990</v>
      </c>
    </row>
    <row r="91" spans="1:13" s="37" customFormat="1" ht="14.1" customHeight="1">
      <c r="A91" s="39" t="s">
        <v>340</v>
      </c>
      <c r="B91" s="39" t="s">
        <v>420</v>
      </c>
      <c r="C91" s="39">
        <f t="shared" si="1"/>
        <v>2010</v>
      </c>
      <c r="D91" s="39" t="s">
        <v>311</v>
      </c>
      <c r="E91" s="39" t="s">
        <v>332</v>
      </c>
      <c r="F91" s="40">
        <v>40260</v>
      </c>
      <c r="G91" s="40">
        <v>40269</v>
      </c>
      <c r="H91" s="40">
        <v>40343</v>
      </c>
      <c r="I91" s="40">
        <v>40120</v>
      </c>
      <c r="J91" s="39" t="s">
        <v>342</v>
      </c>
      <c r="K91" s="39" t="s">
        <v>305</v>
      </c>
      <c r="L91" s="41">
        <v>0</v>
      </c>
      <c r="M91" s="42">
        <v>615.80999999999995</v>
      </c>
    </row>
    <row r="92" spans="1:13" s="37" customFormat="1" ht="14.1" customHeight="1">
      <c r="A92" s="39" t="s">
        <v>340</v>
      </c>
      <c r="B92" s="39" t="s">
        <v>420</v>
      </c>
      <c r="C92" s="39">
        <f t="shared" si="1"/>
        <v>2010</v>
      </c>
      <c r="D92" s="39" t="s">
        <v>311</v>
      </c>
      <c r="E92" s="39" t="s">
        <v>332</v>
      </c>
      <c r="F92" s="40">
        <v>40260</v>
      </c>
      <c r="G92" s="40">
        <v>40269</v>
      </c>
      <c r="H92" s="40">
        <v>40339</v>
      </c>
      <c r="I92" s="40">
        <v>40120</v>
      </c>
      <c r="J92" s="39" t="s">
        <v>342</v>
      </c>
      <c r="K92" s="39" t="s">
        <v>305</v>
      </c>
      <c r="L92" s="41">
        <v>0</v>
      </c>
      <c r="M92" s="42">
        <v>0</v>
      </c>
    </row>
    <row r="93" spans="1:13" s="37" customFormat="1" ht="14.1" customHeight="1">
      <c r="A93" s="39" t="s">
        <v>340</v>
      </c>
      <c r="B93" s="39" t="s">
        <v>420</v>
      </c>
      <c r="C93" s="39">
        <f t="shared" si="1"/>
        <v>2010</v>
      </c>
      <c r="D93" s="39" t="s">
        <v>311</v>
      </c>
      <c r="E93" s="39" t="s">
        <v>332</v>
      </c>
      <c r="F93" s="40">
        <v>40260</v>
      </c>
      <c r="G93" s="40">
        <v>40269</v>
      </c>
      <c r="H93" s="40">
        <v>40308</v>
      </c>
      <c r="I93" s="40">
        <v>40120</v>
      </c>
      <c r="J93" s="39" t="s">
        <v>342</v>
      </c>
      <c r="K93" s="39" t="s">
        <v>305</v>
      </c>
      <c r="L93" s="41">
        <v>0</v>
      </c>
      <c r="M93" s="42">
        <v>205.75</v>
      </c>
    </row>
    <row r="94" spans="1:13" s="37" customFormat="1" ht="14.1" customHeight="1">
      <c r="A94" s="39" t="s">
        <v>340</v>
      </c>
      <c r="B94" s="39" t="s">
        <v>421</v>
      </c>
      <c r="C94" s="39">
        <f t="shared" si="1"/>
        <v>2010</v>
      </c>
      <c r="D94" s="39" t="s">
        <v>311</v>
      </c>
      <c r="E94" s="39" t="s">
        <v>332</v>
      </c>
      <c r="F94" s="40">
        <v>40260</v>
      </c>
      <c r="G94" s="40">
        <v>40275</v>
      </c>
      <c r="H94" s="40">
        <v>40294</v>
      </c>
      <c r="I94" s="40">
        <v>40120</v>
      </c>
      <c r="J94" s="39" t="s">
        <v>342</v>
      </c>
      <c r="K94" s="39" t="s">
        <v>305</v>
      </c>
      <c r="L94" s="41">
        <v>0</v>
      </c>
      <c r="M94" s="42">
        <v>1508.72</v>
      </c>
    </row>
    <row r="95" spans="1:13" s="37" customFormat="1" ht="14.1" customHeight="1">
      <c r="A95" s="39" t="s">
        <v>340</v>
      </c>
      <c r="B95" s="39" t="s">
        <v>421</v>
      </c>
      <c r="C95" s="39">
        <f t="shared" si="1"/>
        <v>2010</v>
      </c>
      <c r="D95" s="39" t="s">
        <v>311</v>
      </c>
      <c r="E95" s="39" t="s">
        <v>332</v>
      </c>
      <c r="F95" s="40">
        <v>40260</v>
      </c>
      <c r="G95" s="40">
        <v>40275</v>
      </c>
      <c r="H95" s="40">
        <v>40288</v>
      </c>
      <c r="I95" s="40">
        <v>40120</v>
      </c>
      <c r="J95" s="39" t="s">
        <v>342</v>
      </c>
      <c r="K95" s="39" t="s">
        <v>305</v>
      </c>
      <c r="L95" s="41">
        <v>1</v>
      </c>
      <c r="M95" s="42">
        <v>2182.7600000000002</v>
      </c>
    </row>
    <row r="96" spans="1:13" s="37" customFormat="1" ht="14.1" customHeight="1">
      <c r="A96" s="39" t="s">
        <v>340</v>
      </c>
      <c r="B96" s="39" t="s">
        <v>420</v>
      </c>
      <c r="C96" s="39">
        <f t="shared" si="1"/>
        <v>2010</v>
      </c>
      <c r="D96" s="39" t="s">
        <v>311</v>
      </c>
      <c r="E96" s="39" t="s">
        <v>332</v>
      </c>
      <c r="F96" s="40">
        <v>40260</v>
      </c>
      <c r="G96" s="40">
        <v>40269</v>
      </c>
      <c r="H96" s="40">
        <v>40283</v>
      </c>
      <c r="I96" s="40">
        <v>40120</v>
      </c>
      <c r="J96" s="39" t="s">
        <v>342</v>
      </c>
      <c r="K96" s="39" t="s">
        <v>305</v>
      </c>
      <c r="L96" s="41">
        <v>1</v>
      </c>
      <c r="M96" s="42">
        <v>1131.1099999999999</v>
      </c>
    </row>
    <row r="97" spans="1:13" s="37" customFormat="1" ht="14.1" customHeight="1">
      <c r="A97" s="39" t="s">
        <v>340</v>
      </c>
      <c r="B97" s="39" t="s">
        <v>422</v>
      </c>
      <c r="C97" s="39">
        <f t="shared" si="1"/>
        <v>2010</v>
      </c>
      <c r="D97" s="39" t="s">
        <v>311</v>
      </c>
      <c r="E97" s="39" t="s">
        <v>332</v>
      </c>
      <c r="F97" s="40">
        <v>40263</v>
      </c>
      <c r="G97" s="40">
        <v>40289</v>
      </c>
      <c r="H97" s="40">
        <v>40347</v>
      </c>
      <c r="I97" s="40">
        <v>40120</v>
      </c>
      <c r="J97" s="39" t="s">
        <v>342</v>
      </c>
      <c r="K97" s="39" t="s">
        <v>305</v>
      </c>
      <c r="L97" s="41">
        <v>0</v>
      </c>
      <c r="M97" s="42">
        <v>791.54</v>
      </c>
    </row>
    <row r="98" spans="1:13" s="37" customFormat="1" ht="14.1" customHeight="1">
      <c r="A98" s="39" t="s">
        <v>340</v>
      </c>
      <c r="B98" s="39" t="s">
        <v>423</v>
      </c>
      <c r="C98" s="39">
        <f t="shared" si="1"/>
        <v>2010</v>
      </c>
      <c r="D98" s="39" t="s">
        <v>311</v>
      </c>
      <c r="E98" s="39" t="s">
        <v>332</v>
      </c>
      <c r="F98" s="40">
        <v>40263</v>
      </c>
      <c r="G98" s="40">
        <v>40275</v>
      </c>
      <c r="H98" s="40">
        <v>40340</v>
      </c>
      <c r="I98" s="40">
        <v>40120</v>
      </c>
      <c r="J98" s="39" t="s">
        <v>342</v>
      </c>
      <c r="K98" s="39" t="s">
        <v>305</v>
      </c>
      <c r="L98" s="41">
        <v>1</v>
      </c>
      <c r="M98" s="42">
        <v>280.10000000000002</v>
      </c>
    </row>
    <row r="99" spans="1:13" s="37" customFormat="1" ht="14.1" customHeight="1">
      <c r="A99" s="39" t="s">
        <v>340</v>
      </c>
      <c r="B99" s="39" t="s">
        <v>422</v>
      </c>
      <c r="C99" s="39">
        <f t="shared" si="1"/>
        <v>2010</v>
      </c>
      <c r="D99" s="39" t="s">
        <v>311</v>
      </c>
      <c r="E99" s="39" t="s">
        <v>332</v>
      </c>
      <c r="F99" s="40">
        <v>40263</v>
      </c>
      <c r="G99" s="40">
        <v>40289</v>
      </c>
      <c r="H99" s="40">
        <v>40316</v>
      </c>
      <c r="I99" s="40">
        <v>40120</v>
      </c>
      <c r="J99" s="39" t="s">
        <v>342</v>
      </c>
      <c r="K99" s="39" t="s">
        <v>305</v>
      </c>
      <c r="L99" s="41">
        <v>1</v>
      </c>
      <c r="M99" s="42">
        <v>3597.92</v>
      </c>
    </row>
    <row r="100" spans="1:13" s="37" customFormat="1" ht="14.1" customHeight="1">
      <c r="A100" s="39" t="s">
        <v>340</v>
      </c>
      <c r="B100" s="39" t="s">
        <v>424</v>
      </c>
      <c r="C100" s="39">
        <f t="shared" si="1"/>
        <v>2010</v>
      </c>
      <c r="D100" s="39" t="s">
        <v>311</v>
      </c>
      <c r="E100" s="39" t="s">
        <v>332</v>
      </c>
      <c r="F100" s="40">
        <v>40263</v>
      </c>
      <c r="G100" s="40">
        <v>40266</v>
      </c>
      <c r="H100" s="40">
        <v>40295</v>
      </c>
      <c r="I100" s="40">
        <v>40120</v>
      </c>
      <c r="J100" s="39" t="s">
        <v>342</v>
      </c>
      <c r="K100" s="39" t="s">
        <v>305</v>
      </c>
      <c r="L100" s="41">
        <v>1</v>
      </c>
      <c r="M100" s="42">
        <v>939.3</v>
      </c>
    </row>
    <row r="101" spans="1:13" s="37" customFormat="1" ht="14.1" customHeight="1">
      <c r="A101" s="39" t="s">
        <v>340</v>
      </c>
      <c r="B101" s="39" t="s">
        <v>425</v>
      </c>
      <c r="C101" s="39">
        <f t="shared" si="1"/>
        <v>2010</v>
      </c>
      <c r="D101" s="39" t="s">
        <v>311</v>
      </c>
      <c r="E101" s="39" t="s">
        <v>332</v>
      </c>
      <c r="F101" s="40">
        <v>40265</v>
      </c>
      <c r="G101" s="40">
        <v>40275</v>
      </c>
      <c r="H101" s="40">
        <v>40280</v>
      </c>
      <c r="I101" s="40">
        <v>40120</v>
      </c>
      <c r="J101" s="39" t="s">
        <v>342</v>
      </c>
      <c r="K101" s="39" t="s">
        <v>305</v>
      </c>
      <c r="L101" s="41">
        <v>1</v>
      </c>
      <c r="M101" s="42">
        <v>1500</v>
      </c>
    </row>
    <row r="102" spans="1:13" s="37" customFormat="1" ht="14.1" customHeight="1">
      <c r="A102" s="39" t="s">
        <v>340</v>
      </c>
      <c r="B102" s="39" t="s">
        <v>426</v>
      </c>
      <c r="C102" s="39">
        <f t="shared" si="1"/>
        <v>2010</v>
      </c>
      <c r="D102" s="39" t="s">
        <v>311</v>
      </c>
      <c r="E102" s="39" t="s">
        <v>332</v>
      </c>
      <c r="F102" s="40">
        <v>40266</v>
      </c>
      <c r="G102" s="40">
        <v>40275</v>
      </c>
      <c r="H102" s="40">
        <v>40290</v>
      </c>
      <c r="I102" s="40">
        <v>40120</v>
      </c>
      <c r="J102" s="39" t="s">
        <v>342</v>
      </c>
      <c r="K102" s="39" t="s">
        <v>305</v>
      </c>
      <c r="L102" s="41">
        <v>1</v>
      </c>
      <c r="M102" s="42">
        <v>2500</v>
      </c>
    </row>
    <row r="103" spans="1:13" s="37" customFormat="1" ht="14.1" customHeight="1">
      <c r="A103" s="39" t="s">
        <v>340</v>
      </c>
      <c r="B103" s="39" t="s">
        <v>427</v>
      </c>
      <c r="C103" s="39">
        <f t="shared" si="1"/>
        <v>2010</v>
      </c>
      <c r="D103" s="39" t="s">
        <v>311</v>
      </c>
      <c r="E103" s="39" t="s">
        <v>332</v>
      </c>
      <c r="F103" s="40">
        <v>40266</v>
      </c>
      <c r="G103" s="40">
        <v>40267</v>
      </c>
      <c r="H103" s="40">
        <v>40277</v>
      </c>
      <c r="I103" s="40">
        <v>40120</v>
      </c>
      <c r="J103" s="39" t="s">
        <v>342</v>
      </c>
      <c r="K103" s="39" t="s">
        <v>305</v>
      </c>
      <c r="L103" s="41">
        <v>1</v>
      </c>
      <c r="M103" s="42">
        <v>1995.64</v>
      </c>
    </row>
    <row r="104" spans="1:13" s="37" customFormat="1" ht="14.1" customHeight="1">
      <c r="A104" s="39" t="s">
        <v>340</v>
      </c>
      <c r="B104" s="39" t="s">
        <v>428</v>
      </c>
      <c r="C104" s="39">
        <f t="shared" si="1"/>
        <v>2010</v>
      </c>
      <c r="D104" s="39" t="s">
        <v>311</v>
      </c>
      <c r="E104" s="39" t="s">
        <v>332</v>
      </c>
      <c r="F104" s="40">
        <v>40271</v>
      </c>
      <c r="G104" s="40">
        <v>40274</v>
      </c>
      <c r="H104" s="40">
        <v>40309</v>
      </c>
      <c r="I104" s="40">
        <v>40120</v>
      </c>
      <c r="J104" s="39" t="s">
        <v>342</v>
      </c>
      <c r="K104" s="39" t="s">
        <v>305</v>
      </c>
      <c r="L104" s="41">
        <v>1</v>
      </c>
      <c r="M104" s="42">
        <v>3951.78</v>
      </c>
    </row>
    <row r="105" spans="1:13" s="37" customFormat="1" ht="14.1" customHeight="1">
      <c r="A105" s="39" t="s">
        <v>340</v>
      </c>
      <c r="B105" s="39" t="s">
        <v>429</v>
      </c>
      <c r="C105" s="39">
        <f t="shared" si="1"/>
        <v>2010</v>
      </c>
      <c r="D105" s="39" t="s">
        <v>311</v>
      </c>
      <c r="E105" s="39" t="s">
        <v>332</v>
      </c>
      <c r="F105" s="40">
        <v>40274</v>
      </c>
      <c r="G105" s="40">
        <v>40276</v>
      </c>
      <c r="H105" s="40">
        <v>40295</v>
      </c>
      <c r="I105" s="40">
        <v>40120</v>
      </c>
      <c r="J105" s="39" t="s">
        <v>342</v>
      </c>
      <c r="K105" s="39" t="s">
        <v>305</v>
      </c>
      <c r="L105" s="41">
        <v>1</v>
      </c>
      <c r="M105" s="42">
        <v>741.54</v>
      </c>
    </row>
    <row r="106" spans="1:13" s="37" customFormat="1" ht="14.1" customHeight="1">
      <c r="A106" s="39" t="s">
        <v>340</v>
      </c>
      <c r="B106" s="39" t="s">
        <v>430</v>
      </c>
      <c r="C106" s="39">
        <f t="shared" si="1"/>
        <v>2010</v>
      </c>
      <c r="D106" s="39" t="s">
        <v>311</v>
      </c>
      <c r="E106" s="39" t="s">
        <v>332</v>
      </c>
      <c r="F106" s="40">
        <v>40274</v>
      </c>
      <c r="G106" s="40">
        <v>40274</v>
      </c>
      <c r="H106" s="40">
        <v>40289</v>
      </c>
      <c r="I106" s="40">
        <v>40120</v>
      </c>
      <c r="J106" s="39" t="s">
        <v>342</v>
      </c>
      <c r="K106" s="39" t="s">
        <v>305</v>
      </c>
      <c r="L106" s="41">
        <v>1</v>
      </c>
      <c r="M106" s="42">
        <v>3070.23</v>
      </c>
    </row>
    <row r="107" spans="1:13" s="37" customFormat="1" ht="14.1" customHeight="1">
      <c r="A107" s="39" t="s">
        <v>340</v>
      </c>
      <c r="B107" s="39" t="s">
        <v>431</v>
      </c>
      <c r="C107" s="39">
        <f t="shared" si="1"/>
        <v>2010</v>
      </c>
      <c r="D107" s="39" t="s">
        <v>311</v>
      </c>
      <c r="E107" s="39" t="s">
        <v>332</v>
      </c>
      <c r="F107" s="40">
        <v>40274</v>
      </c>
      <c r="G107" s="40">
        <v>40274</v>
      </c>
      <c r="H107" s="40">
        <v>40294</v>
      </c>
      <c r="I107" s="40">
        <v>40120</v>
      </c>
      <c r="J107" s="39" t="s">
        <v>342</v>
      </c>
      <c r="K107" s="39" t="s">
        <v>305</v>
      </c>
      <c r="L107" s="41">
        <v>1</v>
      </c>
      <c r="M107" s="42">
        <v>2195.7399999999998</v>
      </c>
    </row>
    <row r="108" spans="1:13" s="37" customFormat="1" ht="14.1" customHeight="1">
      <c r="A108" s="39" t="s">
        <v>340</v>
      </c>
      <c r="B108" s="39" t="s">
        <v>432</v>
      </c>
      <c r="C108" s="39">
        <f t="shared" si="1"/>
        <v>2010</v>
      </c>
      <c r="D108" s="39" t="s">
        <v>311</v>
      </c>
      <c r="E108" s="39" t="s">
        <v>332</v>
      </c>
      <c r="F108" s="40">
        <v>40275</v>
      </c>
      <c r="G108" s="40">
        <v>40294</v>
      </c>
      <c r="H108" s="40">
        <v>40315</v>
      </c>
      <c r="I108" s="40">
        <v>40120</v>
      </c>
      <c r="J108" s="39" t="s">
        <v>342</v>
      </c>
      <c r="K108" s="39" t="s">
        <v>305</v>
      </c>
      <c r="L108" s="41">
        <v>1</v>
      </c>
      <c r="M108" s="42">
        <v>898.43</v>
      </c>
    </row>
    <row r="109" spans="1:13" s="37" customFormat="1" ht="14.1" customHeight="1">
      <c r="A109" s="39" t="s">
        <v>347</v>
      </c>
      <c r="B109" s="39" t="s">
        <v>433</v>
      </c>
      <c r="C109" s="39">
        <f t="shared" si="1"/>
        <v>2010</v>
      </c>
      <c r="D109" s="39" t="s">
        <v>304</v>
      </c>
      <c r="E109" s="39" t="s">
        <v>332</v>
      </c>
      <c r="F109" s="40">
        <v>40277</v>
      </c>
      <c r="G109" s="40">
        <v>40289</v>
      </c>
      <c r="H109" s="40">
        <v>40290</v>
      </c>
      <c r="I109" s="40">
        <v>40120</v>
      </c>
      <c r="J109" s="39" t="s">
        <v>333</v>
      </c>
      <c r="K109" s="39" t="s">
        <v>434</v>
      </c>
      <c r="L109" s="41">
        <v>1</v>
      </c>
      <c r="M109" s="42">
        <v>309.88</v>
      </c>
    </row>
    <row r="110" spans="1:13" s="37" customFormat="1" ht="14.1" customHeight="1">
      <c r="A110" s="39" t="s">
        <v>340</v>
      </c>
      <c r="B110" s="39" t="s">
        <v>435</v>
      </c>
      <c r="C110" s="39">
        <f t="shared" si="1"/>
        <v>2010</v>
      </c>
      <c r="D110" s="39" t="s">
        <v>311</v>
      </c>
      <c r="E110" s="39" t="s">
        <v>332</v>
      </c>
      <c r="F110" s="40">
        <v>40280</v>
      </c>
      <c r="G110" s="40">
        <v>40283</v>
      </c>
      <c r="H110" s="40">
        <v>40295</v>
      </c>
      <c r="I110" s="40">
        <v>40120</v>
      </c>
      <c r="J110" s="39" t="s">
        <v>342</v>
      </c>
      <c r="K110" s="39" t="s">
        <v>305</v>
      </c>
      <c r="L110" s="41">
        <v>1</v>
      </c>
      <c r="M110" s="42">
        <v>2184.84</v>
      </c>
    </row>
    <row r="111" spans="1:13" s="37" customFormat="1" ht="14.1" customHeight="1">
      <c r="A111" s="39" t="s">
        <v>340</v>
      </c>
      <c r="B111" s="39" t="s">
        <v>436</v>
      </c>
      <c r="C111" s="39">
        <f t="shared" si="1"/>
        <v>2010</v>
      </c>
      <c r="D111" s="39" t="s">
        <v>311</v>
      </c>
      <c r="E111" s="39" t="s">
        <v>332</v>
      </c>
      <c r="F111" s="40">
        <v>40282</v>
      </c>
      <c r="G111" s="40">
        <v>40308</v>
      </c>
      <c r="H111" s="40">
        <v>40323</v>
      </c>
      <c r="I111" s="40">
        <v>40120</v>
      </c>
      <c r="J111" s="39" t="s">
        <v>342</v>
      </c>
      <c r="K111" s="39" t="s">
        <v>305</v>
      </c>
      <c r="L111" s="41">
        <v>1</v>
      </c>
      <c r="M111" s="42">
        <v>1140.32</v>
      </c>
    </row>
    <row r="112" spans="1:13" s="37" customFormat="1" ht="14.1" customHeight="1">
      <c r="A112" s="39" t="s">
        <v>340</v>
      </c>
      <c r="B112" s="39" t="s">
        <v>437</v>
      </c>
      <c r="C112" s="39">
        <f t="shared" si="1"/>
        <v>2010</v>
      </c>
      <c r="D112" s="39" t="s">
        <v>311</v>
      </c>
      <c r="E112" s="39" t="s">
        <v>332</v>
      </c>
      <c r="F112" s="40">
        <v>40283</v>
      </c>
      <c r="G112" s="40">
        <v>40308</v>
      </c>
      <c r="H112" s="40">
        <v>40345</v>
      </c>
      <c r="I112" s="40">
        <v>40120</v>
      </c>
      <c r="J112" s="39" t="s">
        <v>342</v>
      </c>
      <c r="K112" s="39" t="s">
        <v>305</v>
      </c>
      <c r="L112" s="41">
        <v>1</v>
      </c>
      <c r="M112" s="42">
        <v>1750.4</v>
      </c>
    </row>
    <row r="113" spans="1:13" s="37" customFormat="1" ht="14.1" customHeight="1">
      <c r="A113" s="39" t="s">
        <v>340</v>
      </c>
      <c r="B113" s="39" t="s">
        <v>438</v>
      </c>
      <c r="C113" s="39">
        <f t="shared" si="1"/>
        <v>2010</v>
      </c>
      <c r="D113" s="39" t="s">
        <v>311</v>
      </c>
      <c r="E113" s="39" t="s">
        <v>332</v>
      </c>
      <c r="F113" s="40">
        <v>40283</v>
      </c>
      <c r="G113" s="40">
        <v>40294</v>
      </c>
      <c r="H113" s="40">
        <v>40309</v>
      </c>
      <c r="I113" s="40">
        <v>40120</v>
      </c>
      <c r="J113" s="39" t="s">
        <v>342</v>
      </c>
      <c r="K113" s="39" t="s">
        <v>305</v>
      </c>
      <c r="L113" s="41">
        <v>1</v>
      </c>
      <c r="M113" s="42">
        <v>700.12</v>
      </c>
    </row>
    <row r="114" spans="1:13" s="37" customFormat="1" ht="14.1" customHeight="1">
      <c r="A114" s="39" t="s">
        <v>340</v>
      </c>
      <c r="B114" s="39" t="s">
        <v>439</v>
      </c>
      <c r="C114" s="39">
        <f t="shared" si="1"/>
        <v>2010</v>
      </c>
      <c r="D114" s="39" t="s">
        <v>311</v>
      </c>
      <c r="E114" s="39" t="s">
        <v>332</v>
      </c>
      <c r="F114" s="40">
        <v>40284</v>
      </c>
      <c r="G114" s="40">
        <v>40284</v>
      </c>
      <c r="H114" s="40">
        <v>40309</v>
      </c>
      <c r="I114" s="40">
        <v>40120</v>
      </c>
      <c r="J114" s="39" t="s">
        <v>342</v>
      </c>
      <c r="K114" s="39" t="s">
        <v>305</v>
      </c>
      <c r="L114" s="41">
        <v>0</v>
      </c>
      <c r="M114" s="42">
        <v>227.53</v>
      </c>
    </row>
    <row r="115" spans="1:13" s="37" customFormat="1" ht="14.1" customHeight="1">
      <c r="A115" s="39" t="s">
        <v>340</v>
      </c>
      <c r="B115" s="39" t="s">
        <v>439</v>
      </c>
      <c r="C115" s="39">
        <f t="shared" si="1"/>
        <v>2010</v>
      </c>
      <c r="D115" s="39" t="s">
        <v>311</v>
      </c>
      <c r="E115" s="39" t="s">
        <v>332</v>
      </c>
      <c r="F115" s="40">
        <v>40284</v>
      </c>
      <c r="G115" s="40">
        <v>40284</v>
      </c>
      <c r="H115" s="40">
        <v>40304</v>
      </c>
      <c r="I115" s="40">
        <v>40120</v>
      </c>
      <c r="J115" s="39" t="s">
        <v>342</v>
      </c>
      <c r="K115" s="39" t="s">
        <v>305</v>
      </c>
      <c r="L115" s="41">
        <v>1</v>
      </c>
      <c r="M115" s="42">
        <v>1317.44</v>
      </c>
    </row>
    <row r="116" spans="1:13" s="37" customFormat="1" ht="14.1" customHeight="1">
      <c r="A116" s="39" t="s">
        <v>340</v>
      </c>
      <c r="B116" s="39" t="s">
        <v>440</v>
      </c>
      <c r="C116" s="39">
        <f t="shared" si="1"/>
        <v>2010</v>
      </c>
      <c r="D116" s="39" t="s">
        <v>311</v>
      </c>
      <c r="E116" s="39" t="s">
        <v>332</v>
      </c>
      <c r="F116" s="40">
        <v>40285</v>
      </c>
      <c r="G116" s="40">
        <v>40294</v>
      </c>
      <c r="H116" s="40">
        <v>40316</v>
      </c>
      <c r="I116" s="40">
        <v>40120</v>
      </c>
      <c r="J116" s="39" t="s">
        <v>342</v>
      </c>
      <c r="K116" s="39" t="s">
        <v>305</v>
      </c>
      <c r="L116" s="41">
        <v>1</v>
      </c>
      <c r="M116" s="42">
        <v>6868.18</v>
      </c>
    </row>
    <row r="117" spans="1:13" s="37" customFormat="1" ht="14.1" customHeight="1">
      <c r="A117" s="39" t="s">
        <v>340</v>
      </c>
      <c r="B117" s="39" t="s">
        <v>441</v>
      </c>
      <c r="C117" s="39">
        <f t="shared" si="1"/>
        <v>2010</v>
      </c>
      <c r="D117" s="39" t="s">
        <v>311</v>
      </c>
      <c r="E117" s="39" t="s">
        <v>332</v>
      </c>
      <c r="F117" s="40">
        <v>40287</v>
      </c>
      <c r="G117" s="40">
        <v>40394</v>
      </c>
      <c r="H117" s="40">
        <v>40420</v>
      </c>
      <c r="I117" s="40">
        <v>40120</v>
      </c>
      <c r="J117" s="39" t="s">
        <v>342</v>
      </c>
      <c r="K117" s="39" t="s">
        <v>305</v>
      </c>
      <c r="L117" s="41">
        <v>1</v>
      </c>
      <c r="M117" s="42">
        <v>1601.79</v>
      </c>
    </row>
    <row r="118" spans="1:13" s="37" customFormat="1" ht="14.1" customHeight="1">
      <c r="A118" s="39" t="s">
        <v>340</v>
      </c>
      <c r="B118" s="39" t="s">
        <v>442</v>
      </c>
      <c r="C118" s="39">
        <f t="shared" si="1"/>
        <v>2010</v>
      </c>
      <c r="D118" s="39" t="s">
        <v>311</v>
      </c>
      <c r="E118" s="39" t="s">
        <v>332</v>
      </c>
      <c r="F118" s="40">
        <v>40288</v>
      </c>
      <c r="G118" s="40">
        <v>40308</v>
      </c>
      <c r="H118" s="40">
        <v>40309</v>
      </c>
      <c r="I118" s="40">
        <v>40120</v>
      </c>
      <c r="J118" s="39" t="s">
        <v>342</v>
      </c>
      <c r="K118" s="39" t="s">
        <v>305</v>
      </c>
      <c r="L118" s="41">
        <v>1</v>
      </c>
      <c r="M118" s="42">
        <v>871.08</v>
      </c>
    </row>
    <row r="119" spans="1:13" s="37" customFormat="1" ht="14.1" customHeight="1">
      <c r="A119" s="39" t="s">
        <v>347</v>
      </c>
      <c r="B119" s="39" t="s">
        <v>443</v>
      </c>
      <c r="C119" s="39">
        <f t="shared" si="1"/>
        <v>2010</v>
      </c>
      <c r="D119" s="39" t="s">
        <v>304</v>
      </c>
      <c r="E119" s="39" t="s">
        <v>332</v>
      </c>
      <c r="F119" s="40">
        <v>40291</v>
      </c>
      <c r="G119" s="40">
        <v>40357</v>
      </c>
      <c r="H119" s="40">
        <v>40361</v>
      </c>
      <c r="I119" s="40">
        <v>40120</v>
      </c>
      <c r="J119" s="39" t="s">
        <v>444</v>
      </c>
      <c r="K119" s="39" t="s">
        <v>434</v>
      </c>
      <c r="L119" s="41">
        <v>1</v>
      </c>
      <c r="M119" s="42">
        <v>244</v>
      </c>
    </row>
    <row r="120" spans="1:13" s="37" customFormat="1" ht="14.1" customHeight="1">
      <c r="A120" s="39" t="s">
        <v>340</v>
      </c>
      <c r="B120" s="39" t="s">
        <v>445</v>
      </c>
      <c r="C120" s="39">
        <f t="shared" si="1"/>
        <v>2010</v>
      </c>
      <c r="D120" s="39" t="s">
        <v>311</v>
      </c>
      <c r="E120" s="39" t="s">
        <v>332</v>
      </c>
      <c r="F120" s="40">
        <v>40306</v>
      </c>
      <c r="G120" s="40">
        <v>40323</v>
      </c>
      <c r="H120" s="40">
        <v>40336</v>
      </c>
      <c r="I120" s="40">
        <v>40120</v>
      </c>
      <c r="J120" s="39" t="s">
        <v>342</v>
      </c>
      <c r="K120" s="39" t="s">
        <v>305</v>
      </c>
      <c r="L120" s="41">
        <v>1</v>
      </c>
      <c r="M120" s="42">
        <v>1371.03</v>
      </c>
    </row>
    <row r="121" spans="1:13" s="37" customFormat="1" ht="14.1" customHeight="1">
      <c r="A121" s="39" t="s">
        <v>347</v>
      </c>
      <c r="B121" s="39" t="s">
        <v>446</v>
      </c>
      <c r="C121" s="39">
        <f t="shared" si="1"/>
        <v>2010</v>
      </c>
      <c r="D121" s="39" t="s">
        <v>304</v>
      </c>
      <c r="E121" s="39" t="s">
        <v>332</v>
      </c>
      <c r="F121" s="40">
        <v>40319</v>
      </c>
      <c r="G121" s="40">
        <v>40326</v>
      </c>
      <c r="H121" s="40">
        <v>40340</v>
      </c>
      <c r="I121" s="40">
        <v>40120</v>
      </c>
      <c r="J121" s="39" t="s">
        <v>333</v>
      </c>
      <c r="K121" s="39" t="s">
        <v>434</v>
      </c>
      <c r="L121" s="41">
        <v>1</v>
      </c>
      <c r="M121" s="42">
        <v>2067.8000000000002</v>
      </c>
    </row>
    <row r="122" spans="1:13" s="37" customFormat="1" ht="14.1" customHeight="1">
      <c r="A122" s="39" t="s">
        <v>347</v>
      </c>
      <c r="B122" s="39" t="s">
        <v>447</v>
      </c>
      <c r="C122" s="39">
        <f t="shared" si="1"/>
        <v>2010</v>
      </c>
      <c r="D122" s="39" t="s">
        <v>304</v>
      </c>
      <c r="E122" s="39" t="s">
        <v>332</v>
      </c>
      <c r="F122" s="40">
        <v>40321</v>
      </c>
      <c r="G122" s="40">
        <v>40323</v>
      </c>
      <c r="H122" s="40">
        <v>40499</v>
      </c>
      <c r="I122" s="40">
        <v>40120</v>
      </c>
      <c r="J122" s="39" t="s">
        <v>333</v>
      </c>
      <c r="K122" s="39" t="s">
        <v>350</v>
      </c>
      <c r="L122" s="41">
        <v>0</v>
      </c>
      <c r="M122" s="42">
        <v>112.09</v>
      </c>
    </row>
    <row r="123" spans="1:13" s="37" customFormat="1" ht="14.1" customHeight="1">
      <c r="A123" s="39" t="s">
        <v>347</v>
      </c>
      <c r="B123" s="39" t="s">
        <v>447</v>
      </c>
      <c r="C123" s="39">
        <f t="shared" si="1"/>
        <v>2010</v>
      </c>
      <c r="D123" s="39" t="s">
        <v>304</v>
      </c>
      <c r="E123" s="39" t="s">
        <v>332</v>
      </c>
      <c r="F123" s="40">
        <v>40321</v>
      </c>
      <c r="G123" s="40">
        <v>40323</v>
      </c>
      <c r="H123" s="40">
        <v>40373</v>
      </c>
      <c r="I123" s="40">
        <v>40120</v>
      </c>
      <c r="J123" s="39" t="s">
        <v>333</v>
      </c>
      <c r="K123" s="39" t="s">
        <v>350</v>
      </c>
      <c r="L123" s="41">
        <v>0</v>
      </c>
      <c r="M123" s="42">
        <v>229.5</v>
      </c>
    </row>
    <row r="124" spans="1:13" s="37" customFormat="1" ht="14.1" customHeight="1">
      <c r="A124" s="39" t="s">
        <v>347</v>
      </c>
      <c r="B124" s="39" t="s">
        <v>447</v>
      </c>
      <c r="C124" s="39">
        <f t="shared" si="1"/>
        <v>2010</v>
      </c>
      <c r="D124" s="39" t="s">
        <v>304</v>
      </c>
      <c r="E124" s="39" t="s">
        <v>332</v>
      </c>
      <c r="F124" s="40">
        <v>40321</v>
      </c>
      <c r="G124" s="40">
        <v>40323</v>
      </c>
      <c r="H124" s="40">
        <v>40325</v>
      </c>
      <c r="I124" s="40">
        <v>40120</v>
      </c>
      <c r="J124" s="39" t="s">
        <v>333</v>
      </c>
      <c r="K124" s="39" t="s">
        <v>350</v>
      </c>
      <c r="L124" s="41">
        <v>1</v>
      </c>
      <c r="M124" s="42">
        <v>442.26</v>
      </c>
    </row>
    <row r="125" spans="1:13" s="37" customFormat="1" ht="14.1" customHeight="1">
      <c r="A125" s="39" t="s">
        <v>340</v>
      </c>
      <c r="B125" s="39" t="s">
        <v>448</v>
      </c>
      <c r="C125" s="39">
        <f t="shared" si="1"/>
        <v>2010</v>
      </c>
      <c r="D125" s="39" t="s">
        <v>311</v>
      </c>
      <c r="E125" s="39" t="s">
        <v>332</v>
      </c>
      <c r="F125" s="40">
        <v>40323</v>
      </c>
      <c r="G125" s="40">
        <v>40331</v>
      </c>
      <c r="H125" s="40">
        <v>40361</v>
      </c>
      <c r="I125" s="40">
        <v>40120</v>
      </c>
      <c r="J125" s="39" t="s">
        <v>342</v>
      </c>
      <c r="K125" s="39" t="s">
        <v>305</v>
      </c>
      <c r="L125" s="41">
        <v>1</v>
      </c>
      <c r="M125" s="42">
        <v>7508.67</v>
      </c>
    </row>
    <row r="126" spans="1:13" s="37" customFormat="1" ht="14.1" customHeight="1">
      <c r="A126" s="39" t="s">
        <v>340</v>
      </c>
      <c r="B126" s="39" t="s">
        <v>449</v>
      </c>
      <c r="C126" s="39">
        <f t="shared" si="1"/>
        <v>2010</v>
      </c>
      <c r="D126" s="39" t="s">
        <v>311</v>
      </c>
      <c r="E126" s="39" t="s">
        <v>332</v>
      </c>
      <c r="F126" s="40">
        <v>40327</v>
      </c>
      <c r="G126" s="40">
        <v>40346</v>
      </c>
      <c r="H126" s="40">
        <v>40358</v>
      </c>
      <c r="I126" s="40">
        <v>40120</v>
      </c>
      <c r="J126" s="39" t="s">
        <v>342</v>
      </c>
      <c r="K126" s="39" t="s">
        <v>305</v>
      </c>
      <c r="L126" s="41">
        <v>1</v>
      </c>
      <c r="M126" s="42">
        <v>763.11</v>
      </c>
    </row>
    <row r="127" spans="1:13" s="37" customFormat="1" ht="14.1" customHeight="1">
      <c r="A127" s="39" t="s">
        <v>347</v>
      </c>
      <c r="B127" s="39" t="s">
        <v>450</v>
      </c>
      <c r="C127" s="39">
        <f t="shared" si="1"/>
        <v>2010</v>
      </c>
      <c r="D127" s="39" t="s">
        <v>304</v>
      </c>
      <c r="E127" s="39" t="s">
        <v>332</v>
      </c>
      <c r="F127" s="40">
        <v>40329</v>
      </c>
      <c r="G127" s="40">
        <v>40330</v>
      </c>
      <c r="H127" s="40">
        <v>40351</v>
      </c>
      <c r="I127" s="40">
        <v>40120</v>
      </c>
      <c r="J127" s="39" t="s">
        <v>333</v>
      </c>
      <c r="K127" s="39" t="s">
        <v>451</v>
      </c>
      <c r="L127" s="41">
        <v>1</v>
      </c>
      <c r="M127" s="42">
        <v>500</v>
      </c>
    </row>
    <row r="128" spans="1:13" s="37" customFormat="1" ht="14.1" customHeight="1">
      <c r="A128" s="39" t="s">
        <v>347</v>
      </c>
      <c r="B128" s="39" t="s">
        <v>452</v>
      </c>
      <c r="C128" s="39">
        <f t="shared" si="1"/>
        <v>2010</v>
      </c>
      <c r="D128" s="39" t="s">
        <v>304</v>
      </c>
      <c r="E128" s="39" t="s">
        <v>332</v>
      </c>
      <c r="F128" s="40">
        <v>40330</v>
      </c>
      <c r="G128" s="40">
        <v>40340</v>
      </c>
      <c r="H128" s="40">
        <v>40380</v>
      </c>
      <c r="I128" s="40">
        <v>40120</v>
      </c>
      <c r="J128" s="39" t="s">
        <v>333</v>
      </c>
      <c r="K128" s="39" t="s">
        <v>339</v>
      </c>
      <c r="L128" s="41">
        <v>1</v>
      </c>
      <c r="M128" s="42">
        <v>4537.07</v>
      </c>
    </row>
    <row r="129" spans="1:13" s="37" customFormat="1" ht="14.1" customHeight="1">
      <c r="A129" s="39" t="s">
        <v>347</v>
      </c>
      <c r="B129" s="39" t="s">
        <v>453</v>
      </c>
      <c r="C129" s="39">
        <f t="shared" si="1"/>
        <v>2010</v>
      </c>
      <c r="D129" s="39" t="s">
        <v>304</v>
      </c>
      <c r="E129" s="39" t="s">
        <v>332</v>
      </c>
      <c r="F129" s="40">
        <v>40341</v>
      </c>
      <c r="G129" s="40">
        <v>40344</v>
      </c>
      <c r="H129" s="40">
        <v>40371</v>
      </c>
      <c r="I129" s="40">
        <v>40120</v>
      </c>
      <c r="J129" s="39" t="s">
        <v>381</v>
      </c>
      <c r="K129" s="39" t="s">
        <v>434</v>
      </c>
      <c r="L129" s="41">
        <v>1</v>
      </c>
      <c r="M129" s="42">
        <v>137.87</v>
      </c>
    </row>
    <row r="130" spans="1:13" s="37" customFormat="1" ht="14.1" customHeight="1">
      <c r="A130" s="39" t="s">
        <v>340</v>
      </c>
      <c r="B130" s="39" t="s">
        <v>454</v>
      </c>
      <c r="C130" s="39">
        <f t="shared" si="1"/>
        <v>2010</v>
      </c>
      <c r="D130" s="39" t="s">
        <v>311</v>
      </c>
      <c r="E130" s="39" t="s">
        <v>332</v>
      </c>
      <c r="F130" s="40">
        <v>40344</v>
      </c>
      <c r="G130" s="40">
        <v>40364</v>
      </c>
      <c r="H130" s="40">
        <v>40379</v>
      </c>
      <c r="I130" s="40">
        <v>40120</v>
      </c>
      <c r="J130" s="39" t="s">
        <v>342</v>
      </c>
      <c r="K130" s="39" t="s">
        <v>305</v>
      </c>
      <c r="L130" s="41">
        <v>1</v>
      </c>
      <c r="M130" s="42">
        <v>1071.5899999999999</v>
      </c>
    </row>
    <row r="131" spans="1:13" s="37" customFormat="1" ht="14.1" customHeight="1">
      <c r="A131" s="39" t="s">
        <v>347</v>
      </c>
      <c r="B131" s="39" t="s">
        <v>455</v>
      </c>
      <c r="C131" s="39">
        <f t="shared" ref="C131:C166" si="2">YEAR(F131)</f>
        <v>2010</v>
      </c>
      <c r="D131" s="39" t="s">
        <v>304</v>
      </c>
      <c r="E131" s="39" t="s">
        <v>332</v>
      </c>
      <c r="F131" s="40">
        <v>40353</v>
      </c>
      <c r="G131" s="40">
        <v>40358</v>
      </c>
      <c r="H131" s="40">
        <v>40406</v>
      </c>
      <c r="I131" s="40">
        <v>40120</v>
      </c>
      <c r="J131" s="39" t="s">
        <v>381</v>
      </c>
      <c r="K131" s="39" t="s">
        <v>350</v>
      </c>
      <c r="L131" s="41">
        <v>1</v>
      </c>
      <c r="M131" s="42">
        <v>137.99</v>
      </c>
    </row>
    <row r="132" spans="1:13" s="37" customFormat="1" ht="14.1" customHeight="1">
      <c r="A132" s="39" t="s">
        <v>340</v>
      </c>
      <c r="B132" s="39" t="s">
        <v>456</v>
      </c>
      <c r="C132" s="39">
        <f t="shared" si="2"/>
        <v>2010</v>
      </c>
      <c r="D132" s="39" t="s">
        <v>311</v>
      </c>
      <c r="E132" s="39" t="s">
        <v>332</v>
      </c>
      <c r="F132" s="40">
        <v>40357</v>
      </c>
      <c r="G132" s="40">
        <v>40399</v>
      </c>
      <c r="H132" s="40">
        <v>40457</v>
      </c>
      <c r="I132" s="40">
        <v>40120</v>
      </c>
      <c r="J132" s="39" t="s">
        <v>342</v>
      </c>
      <c r="K132" s="39" t="s">
        <v>305</v>
      </c>
      <c r="L132" s="41">
        <v>1</v>
      </c>
      <c r="M132" s="42">
        <v>1124.44</v>
      </c>
    </row>
    <row r="133" spans="1:13" s="37" customFormat="1" ht="14.1" customHeight="1">
      <c r="A133" s="39" t="s">
        <v>340</v>
      </c>
      <c r="B133" s="39" t="s">
        <v>457</v>
      </c>
      <c r="C133" s="39">
        <f t="shared" si="2"/>
        <v>2010</v>
      </c>
      <c r="D133" s="39" t="s">
        <v>311</v>
      </c>
      <c r="E133" s="39" t="s">
        <v>332</v>
      </c>
      <c r="F133" s="40">
        <v>40364</v>
      </c>
      <c r="G133" s="40">
        <v>40409</v>
      </c>
      <c r="H133" s="40">
        <v>40417</v>
      </c>
      <c r="I133" s="40">
        <v>40120</v>
      </c>
      <c r="J133" s="39" t="s">
        <v>342</v>
      </c>
      <c r="K133" s="39" t="s">
        <v>305</v>
      </c>
      <c r="L133" s="41">
        <v>0</v>
      </c>
      <c r="M133" s="42">
        <v>418.46</v>
      </c>
    </row>
    <row r="134" spans="1:13" s="37" customFormat="1" ht="14.1" customHeight="1">
      <c r="A134" s="39" t="s">
        <v>340</v>
      </c>
      <c r="B134" s="39" t="s">
        <v>457</v>
      </c>
      <c r="C134" s="39">
        <f t="shared" si="2"/>
        <v>2010</v>
      </c>
      <c r="D134" s="39" t="s">
        <v>311</v>
      </c>
      <c r="E134" s="39" t="s">
        <v>332</v>
      </c>
      <c r="F134" s="40">
        <v>40364</v>
      </c>
      <c r="G134" s="40">
        <v>40409</v>
      </c>
      <c r="H134" s="40">
        <v>40416</v>
      </c>
      <c r="I134" s="40">
        <v>40120</v>
      </c>
      <c r="J134" s="39" t="s">
        <v>342</v>
      </c>
      <c r="K134" s="39" t="s">
        <v>305</v>
      </c>
      <c r="L134" s="41">
        <v>1</v>
      </c>
      <c r="M134" s="42">
        <v>418.46</v>
      </c>
    </row>
    <row r="135" spans="1:13" s="37" customFormat="1" ht="14.1" customHeight="1">
      <c r="A135" s="39" t="s">
        <v>340</v>
      </c>
      <c r="B135" s="39" t="s">
        <v>458</v>
      </c>
      <c r="C135" s="39">
        <f t="shared" si="2"/>
        <v>2010</v>
      </c>
      <c r="D135" s="39" t="s">
        <v>311</v>
      </c>
      <c r="E135" s="39" t="s">
        <v>332</v>
      </c>
      <c r="F135" s="40">
        <v>40368</v>
      </c>
      <c r="G135" s="40">
        <v>40396</v>
      </c>
      <c r="H135" s="40">
        <v>40420</v>
      </c>
      <c r="I135" s="40">
        <v>40120</v>
      </c>
      <c r="J135" s="39" t="s">
        <v>342</v>
      </c>
      <c r="K135" s="39" t="s">
        <v>305</v>
      </c>
      <c r="L135" s="41">
        <v>1</v>
      </c>
      <c r="M135" s="42">
        <v>649.41</v>
      </c>
    </row>
    <row r="136" spans="1:13" s="37" customFormat="1" ht="14.1" customHeight="1">
      <c r="A136" s="39" t="s">
        <v>340</v>
      </c>
      <c r="B136" s="39" t="s">
        <v>459</v>
      </c>
      <c r="C136" s="39">
        <f t="shared" si="2"/>
        <v>2010</v>
      </c>
      <c r="D136" s="39" t="s">
        <v>311</v>
      </c>
      <c r="E136" s="39" t="s">
        <v>460</v>
      </c>
      <c r="F136" s="40">
        <v>40373</v>
      </c>
      <c r="G136" s="40">
        <v>40499</v>
      </c>
      <c r="H136" s="40">
        <v>40945</v>
      </c>
      <c r="I136" s="40">
        <v>40120</v>
      </c>
      <c r="J136" s="39" t="s">
        <v>360</v>
      </c>
      <c r="K136" s="39" t="s">
        <v>305</v>
      </c>
      <c r="L136" s="41">
        <v>1</v>
      </c>
      <c r="M136" s="42">
        <v>1000</v>
      </c>
    </row>
    <row r="137" spans="1:13" s="37" customFormat="1" ht="14.1" customHeight="1">
      <c r="A137" s="39" t="s">
        <v>340</v>
      </c>
      <c r="B137" s="39" t="s">
        <v>461</v>
      </c>
      <c r="C137" s="39">
        <f t="shared" si="2"/>
        <v>2010</v>
      </c>
      <c r="D137" s="39" t="s">
        <v>311</v>
      </c>
      <c r="E137" s="39" t="s">
        <v>332</v>
      </c>
      <c r="F137" s="40">
        <v>40380</v>
      </c>
      <c r="G137" s="40">
        <v>40381</v>
      </c>
      <c r="H137" s="40">
        <v>40457</v>
      </c>
      <c r="I137" s="40">
        <v>40120</v>
      </c>
      <c r="J137" s="39" t="s">
        <v>342</v>
      </c>
      <c r="K137" s="39" t="s">
        <v>305</v>
      </c>
      <c r="L137" s="41">
        <v>0</v>
      </c>
      <c r="M137" s="42">
        <v>709.66</v>
      </c>
    </row>
    <row r="138" spans="1:13" s="37" customFormat="1" ht="14.1" customHeight="1">
      <c r="A138" s="39" t="s">
        <v>340</v>
      </c>
      <c r="B138" s="39" t="s">
        <v>461</v>
      </c>
      <c r="C138" s="39">
        <f t="shared" si="2"/>
        <v>2010</v>
      </c>
      <c r="D138" s="39" t="s">
        <v>311</v>
      </c>
      <c r="E138" s="39" t="s">
        <v>332</v>
      </c>
      <c r="F138" s="40">
        <v>40380</v>
      </c>
      <c r="G138" s="40">
        <v>40381</v>
      </c>
      <c r="H138" s="40">
        <v>40458</v>
      </c>
      <c r="I138" s="40">
        <v>40120</v>
      </c>
      <c r="J138" s="39" t="s">
        <v>342</v>
      </c>
      <c r="K138" s="39" t="s">
        <v>305</v>
      </c>
      <c r="L138" s="41">
        <v>0</v>
      </c>
      <c r="M138" s="42">
        <v>852.4</v>
      </c>
    </row>
    <row r="139" spans="1:13" s="37" customFormat="1" ht="14.1" customHeight="1">
      <c r="A139" s="39" t="s">
        <v>340</v>
      </c>
      <c r="B139" s="39" t="s">
        <v>461</v>
      </c>
      <c r="C139" s="39">
        <f t="shared" si="2"/>
        <v>2010</v>
      </c>
      <c r="D139" s="39" t="s">
        <v>311</v>
      </c>
      <c r="E139" s="39" t="s">
        <v>332</v>
      </c>
      <c r="F139" s="40">
        <v>40380</v>
      </c>
      <c r="G139" s="40">
        <v>40381</v>
      </c>
      <c r="H139" s="40">
        <v>40423</v>
      </c>
      <c r="I139" s="40">
        <v>40120</v>
      </c>
      <c r="J139" s="39" t="s">
        <v>342</v>
      </c>
      <c r="K139" s="39" t="s">
        <v>305</v>
      </c>
      <c r="L139" s="41">
        <v>0</v>
      </c>
      <c r="M139" s="42">
        <v>-142.74</v>
      </c>
    </row>
    <row r="140" spans="1:13" s="37" customFormat="1" ht="14.1" customHeight="1">
      <c r="A140" s="39" t="s">
        <v>340</v>
      </c>
      <c r="B140" s="39" t="s">
        <v>461</v>
      </c>
      <c r="C140" s="39">
        <f t="shared" si="2"/>
        <v>2010</v>
      </c>
      <c r="D140" s="39" t="s">
        <v>311</v>
      </c>
      <c r="E140" s="39" t="s">
        <v>332</v>
      </c>
      <c r="F140" s="40">
        <v>40380</v>
      </c>
      <c r="G140" s="40">
        <v>40381</v>
      </c>
      <c r="H140" s="40">
        <v>40422</v>
      </c>
      <c r="I140" s="40">
        <v>40120</v>
      </c>
      <c r="J140" s="39" t="s">
        <v>342</v>
      </c>
      <c r="K140" s="39" t="s">
        <v>305</v>
      </c>
      <c r="L140" s="41">
        <v>1</v>
      </c>
      <c r="M140" s="42">
        <v>285.48</v>
      </c>
    </row>
    <row r="141" spans="1:13" s="37" customFormat="1" ht="14.1" customHeight="1">
      <c r="A141" s="39" t="s">
        <v>340</v>
      </c>
      <c r="B141" s="39" t="s">
        <v>462</v>
      </c>
      <c r="C141" s="39">
        <f t="shared" si="2"/>
        <v>2010</v>
      </c>
      <c r="D141" s="39" t="s">
        <v>311</v>
      </c>
      <c r="E141" s="39" t="s">
        <v>332</v>
      </c>
      <c r="F141" s="40">
        <v>40382</v>
      </c>
      <c r="G141" s="40">
        <v>40385</v>
      </c>
      <c r="H141" s="40">
        <v>40429</v>
      </c>
      <c r="I141" s="40">
        <v>40120</v>
      </c>
      <c r="J141" s="39" t="s">
        <v>342</v>
      </c>
      <c r="K141" s="39" t="s">
        <v>305</v>
      </c>
      <c r="L141" s="41">
        <v>1</v>
      </c>
      <c r="M141" s="42">
        <v>1419.57</v>
      </c>
    </row>
    <row r="142" spans="1:13" s="37" customFormat="1" ht="14.1" customHeight="1">
      <c r="A142" s="39" t="s">
        <v>340</v>
      </c>
      <c r="B142" s="39" t="s">
        <v>463</v>
      </c>
      <c r="C142" s="39">
        <f t="shared" si="2"/>
        <v>2010</v>
      </c>
      <c r="D142" s="39" t="s">
        <v>311</v>
      </c>
      <c r="E142" s="39" t="s">
        <v>332</v>
      </c>
      <c r="F142" s="40">
        <v>40382</v>
      </c>
      <c r="G142" s="40">
        <v>40400</v>
      </c>
      <c r="H142" s="40">
        <v>40420</v>
      </c>
      <c r="I142" s="40">
        <v>40120</v>
      </c>
      <c r="J142" s="39" t="s">
        <v>342</v>
      </c>
      <c r="K142" s="39" t="s">
        <v>305</v>
      </c>
      <c r="L142" s="41">
        <v>1</v>
      </c>
      <c r="M142" s="42">
        <v>800</v>
      </c>
    </row>
    <row r="143" spans="1:13" s="37" customFormat="1" ht="14.1" customHeight="1">
      <c r="A143" s="39" t="s">
        <v>340</v>
      </c>
      <c r="B143" s="39" t="s">
        <v>464</v>
      </c>
      <c r="C143" s="39">
        <f t="shared" si="2"/>
        <v>2010</v>
      </c>
      <c r="D143" s="39" t="s">
        <v>311</v>
      </c>
      <c r="E143" s="39" t="s">
        <v>332</v>
      </c>
      <c r="F143" s="40">
        <v>40386</v>
      </c>
      <c r="G143" s="40">
        <v>40400</v>
      </c>
      <c r="H143" s="40">
        <v>40435</v>
      </c>
      <c r="I143" s="40">
        <v>40120</v>
      </c>
      <c r="J143" s="39" t="s">
        <v>342</v>
      </c>
      <c r="K143" s="39" t="s">
        <v>305</v>
      </c>
      <c r="L143" s="41">
        <v>1</v>
      </c>
      <c r="M143" s="42">
        <v>935.95</v>
      </c>
    </row>
    <row r="144" spans="1:13" s="37" customFormat="1" ht="14.1" customHeight="1">
      <c r="A144" s="39" t="s">
        <v>340</v>
      </c>
      <c r="B144" s="39" t="s">
        <v>465</v>
      </c>
      <c r="C144" s="39">
        <f t="shared" si="2"/>
        <v>2010</v>
      </c>
      <c r="D144" s="39" t="s">
        <v>311</v>
      </c>
      <c r="E144" s="39" t="s">
        <v>466</v>
      </c>
      <c r="F144" s="40">
        <v>40389</v>
      </c>
      <c r="G144" s="40">
        <v>40456</v>
      </c>
      <c r="H144" s="40">
        <v>40485</v>
      </c>
      <c r="I144" s="40">
        <v>40120</v>
      </c>
      <c r="J144" s="39" t="s">
        <v>360</v>
      </c>
      <c r="K144" s="39" t="s">
        <v>305</v>
      </c>
      <c r="L144" s="41">
        <v>0</v>
      </c>
      <c r="M144" s="42">
        <v>1000</v>
      </c>
    </row>
    <row r="145" spans="1:13" s="37" customFormat="1" ht="14.1" customHeight="1">
      <c r="A145" s="39" t="s">
        <v>340</v>
      </c>
      <c r="B145" s="39" t="s">
        <v>465</v>
      </c>
      <c r="C145" s="39">
        <f t="shared" si="2"/>
        <v>2010</v>
      </c>
      <c r="D145" s="39" t="s">
        <v>311</v>
      </c>
      <c r="E145" s="39" t="s">
        <v>466</v>
      </c>
      <c r="F145" s="40">
        <v>40389</v>
      </c>
      <c r="G145" s="40">
        <v>40456</v>
      </c>
      <c r="H145" s="40">
        <v>40465</v>
      </c>
      <c r="I145" s="40">
        <v>40120</v>
      </c>
      <c r="J145" s="39" t="s">
        <v>360</v>
      </c>
      <c r="K145" s="39" t="s">
        <v>305</v>
      </c>
      <c r="L145" s="41">
        <v>1</v>
      </c>
      <c r="M145" s="42">
        <v>1000</v>
      </c>
    </row>
    <row r="146" spans="1:13" s="37" customFormat="1" ht="14.1" customHeight="1">
      <c r="A146" s="39" t="s">
        <v>340</v>
      </c>
      <c r="B146" s="39" t="s">
        <v>467</v>
      </c>
      <c r="C146" s="39">
        <f t="shared" si="2"/>
        <v>2010</v>
      </c>
      <c r="D146" s="39" t="s">
        <v>311</v>
      </c>
      <c r="E146" s="39" t="s">
        <v>332</v>
      </c>
      <c r="F146" s="40">
        <v>40389</v>
      </c>
      <c r="G146" s="40">
        <v>40409</v>
      </c>
      <c r="H146" s="40">
        <v>40458</v>
      </c>
      <c r="I146" s="40">
        <v>40120</v>
      </c>
      <c r="J146" s="39" t="s">
        <v>342</v>
      </c>
      <c r="K146" s="39" t="s">
        <v>305</v>
      </c>
      <c r="L146" s="41">
        <v>1</v>
      </c>
      <c r="M146" s="42">
        <v>650.26</v>
      </c>
    </row>
    <row r="147" spans="1:13" s="37" customFormat="1" ht="14.1" customHeight="1">
      <c r="A147" s="39" t="s">
        <v>340</v>
      </c>
      <c r="B147" s="39" t="s">
        <v>468</v>
      </c>
      <c r="C147" s="39">
        <f t="shared" si="2"/>
        <v>2010</v>
      </c>
      <c r="D147" s="39" t="s">
        <v>311</v>
      </c>
      <c r="E147" s="39" t="s">
        <v>332</v>
      </c>
      <c r="F147" s="40">
        <v>40397</v>
      </c>
      <c r="G147" s="40">
        <v>40422</v>
      </c>
      <c r="H147" s="40">
        <v>40578</v>
      </c>
      <c r="I147" s="40">
        <v>40120</v>
      </c>
      <c r="J147" s="39" t="s">
        <v>360</v>
      </c>
      <c r="K147" s="39" t="s">
        <v>305</v>
      </c>
      <c r="L147" s="41">
        <v>0</v>
      </c>
      <c r="M147" s="42">
        <v>11000</v>
      </c>
    </row>
    <row r="148" spans="1:13" s="37" customFormat="1" ht="14.1" customHeight="1">
      <c r="A148" s="39" t="s">
        <v>340</v>
      </c>
      <c r="B148" s="39" t="s">
        <v>468</v>
      </c>
      <c r="C148" s="39">
        <f t="shared" si="2"/>
        <v>2010</v>
      </c>
      <c r="D148" s="39" t="s">
        <v>311</v>
      </c>
      <c r="E148" s="39" t="s">
        <v>332</v>
      </c>
      <c r="F148" s="40">
        <v>40397</v>
      </c>
      <c r="G148" s="40">
        <v>40422</v>
      </c>
      <c r="H148" s="40">
        <v>40547</v>
      </c>
      <c r="I148" s="40">
        <v>40120</v>
      </c>
      <c r="J148" s="39" t="s">
        <v>360</v>
      </c>
      <c r="K148" s="39" t="s">
        <v>305</v>
      </c>
      <c r="L148" s="41">
        <v>1</v>
      </c>
      <c r="M148" s="42">
        <v>4000</v>
      </c>
    </row>
    <row r="149" spans="1:13" s="37" customFormat="1" ht="14.1" customHeight="1">
      <c r="A149" s="39" t="s">
        <v>340</v>
      </c>
      <c r="B149" s="39" t="s">
        <v>469</v>
      </c>
      <c r="C149" s="39">
        <f t="shared" si="2"/>
        <v>2010</v>
      </c>
      <c r="D149" s="39" t="s">
        <v>311</v>
      </c>
      <c r="E149" s="39" t="s">
        <v>332</v>
      </c>
      <c r="F149" s="40">
        <v>40399</v>
      </c>
      <c r="G149" s="40">
        <v>40399</v>
      </c>
      <c r="H149" s="40">
        <v>40490</v>
      </c>
      <c r="I149" s="40">
        <v>40120</v>
      </c>
      <c r="J149" s="39" t="s">
        <v>342</v>
      </c>
      <c r="K149" s="39" t="s">
        <v>305</v>
      </c>
      <c r="L149" s="41">
        <v>1</v>
      </c>
      <c r="M149" s="42">
        <v>2759.96</v>
      </c>
    </row>
    <row r="150" spans="1:13" s="37" customFormat="1" ht="14.1" customHeight="1">
      <c r="A150" s="39" t="s">
        <v>347</v>
      </c>
      <c r="B150" s="39" t="s">
        <v>470</v>
      </c>
      <c r="C150" s="39">
        <f t="shared" si="2"/>
        <v>2010</v>
      </c>
      <c r="D150" s="39" t="s">
        <v>304</v>
      </c>
      <c r="E150" s="39" t="s">
        <v>332</v>
      </c>
      <c r="F150" s="40">
        <v>40412</v>
      </c>
      <c r="G150" s="40">
        <v>40415</v>
      </c>
      <c r="H150" s="40">
        <v>40456</v>
      </c>
      <c r="I150" s="40">
        <v>40120</v>
      </c>
      <c r="J150" s="39" t="s">
        <v>333</v>
      </c>
      <c r="K150" s="39" t="s">
        <v>339</v>
      </c>
      <c r="L150" s="41">
        <v>1</v>
      </c>
      <c r="M150" s="42">
        <v>2343.5300000000002</v>
      </c>
    </row>
    <row r="151" spans="1:13" s="37" customFormat="1" ht="14.1" customHeight="1">
      <c r="A151" s="39" t="s">
        <v>340</v>
      </c>
      <c r="B151" s="39" t="s">
        <v>471</v>
      </c>
      <c r="C151" s="39">
        <f t="shared" si="2"/>
        <v>2010</v>
      </c>
      <c r="D151" s="39" t="s">
        <v>311</v>
      </c>
      <c r="E151" s="39" t="s">
        <v>472</v>
      </c>
      <c r="F151" s="40">
        <v>40412</v>
      </c>
      <c r="G151" s="40">
        <v>40437</v>
      </c>
      <c r="H151" s="40">
        <v>40442</v>
      </c>
      <c r="I151" s="40">
        <v>40120</v>
      </c>
      <c r="J151" s="39" t="s">
        <v>342</v>
      </c>
      <c r="K151" s="39" t="s">
        <v>305</v>
      </c>
      <c r="L151" s="41">
        <v>1</v>
      </c>
      <c r="M151" s="42">
        <v>161</v>
      </c>
    </row>
    <row r="152" spans="1:13" s="37" customFormat="1" ht="14.1" customHeight="1">
      <c r="A152" s="39" t="s">
        <v>340</v>
      </c>
      <c r="B152" s="39" t="s">
        <v>473</v>
      </c>
      <c r="C152" s="39">
        <f t="shared" si="2"/>
        <v>2010</v>
      </c>
      <c r="D152" s="39" t="s">
        <v>311</v>
      </c>
      <c r="E152" s="39" t="s">
        <v>332</v>
      </c>
      <c r="F152" s="40">
        <v>40412</v>
      </c>
      <c r="G152" s="40">
        <v>40423</v>
      </c>
      <c r="H152" s="40">
        <v>40445</v>
      </c>
      <c r="I152" s="40">
        <v>40120</v>
      </c>
      <c r="J152" s="39" t="s">
        <v>342</v>
      </c>
      <c r="K152" s="39" t="s">
        <v>305</v>
      </c>
      <c r="L152" s="41">
        <v>0</v>
      </c>
      <c r="M152" s="42">
        <v>410.98</v>
      </c>
    </row>
    <row r="153" spans="1:13" s="37" customFormat="1" ht="14.1" customHeight="1">
      <c r="A153" s="39" t="s">
        <v>340</v>
      </c>
      <c r="B153" s="39" t="s">
        <v>473</v>
      </c>
      <c r="C153" s="39">
        <f t="shared" si="2"/>
        <v>2010</v>
      </c>
      <c r="D153" s="39" t="s">
        <v>311</v>
      </c>
      <c r="E153" s="39" t="s">
        <v>332</v>
      </c>
      <c r="F153" s="40">
        <v>40412</v>
      </c>
      <c r="G153" s="40">
        <v>40423</v>
      </c>
      <c r="H153" s="40">
        <v>40444</v>
      </c>
      <c r="I153" s="40">
        <v>40120</v>
      </c>
      <c r="J153" s="39" t="s">
        <v>342</v>
      </c>
      <c r="K153" s="39" t="s">
        <v>305</v>
      </c>
      <c r="L153" s="41">
        <v>1</v>
      </c>
      <c r="M153" s="42">
        <v>410.97</v>
      </c>
    </row>
    <row r="154" spans="1:13" s="37" customFormat="1" ht="14.1" customHeight="1">
      <c r="A154" s="39" t="s">
        <v>340</v>
      </c>
      <c r="B154" s="39" t="s">
        <v>474</v>
      </c>
      <c r="C154" s="39">
        <f t="shared" si="2"/>
        <v>2010</v>
      </c>
      <c r="D154" s="39" t="s">
        <v>311</v>
      </c>
      <c r="E154" s="39" t="s">
        <v>332</v>
      </c>
      <c r="F154" s="40">
        <v>40422</v>
      </c>
      <c r="G154" s="40">
        <v>40428</v>
      </c>
      <c r="H154" s="40">
        <v>40464</v>
      </c>
      <c r="I154" s="40">
        <v>40120</v>
      </c>
      <c r="J154" s="39" t="s">
        <v>342</v>
      </c>
      <c r="K154" s="39" t="s">
        <v>305</v>
      </c>
      <c r="L154" s="41">
        <v>1</v>
      </c>
      <c r="M154" s="42">
        <v>432.58</v>
      </c>
    </row>
    <row r="155" spans="1:13" s="37" customFormat="1" ht="14.1" customHeight="1">
      <c r="A155" s="39" t="s">
        <v>340</v>
      </c>
      <c r="B155" s="39" t="s">
        <v>475</v>
      </c>
      <c r="C155" s="39">
        <f t="shared" si="2"/>
        <v>2010</v>
      </c>
      <c r="D155" s="39" t="s">
        <v>311</v>
      </c>
      <c r="E155" s="39" t="s">
        <v>476</v>
      </c>
      <c r="F155" s="40">
        <v>40427</v>
      </c>
      <c r="G155" s="40">
        <v>40438</v>
      </c>
      <c r="H155" s="40">
        <v>40464</v>
      </c>
      <c r="I155" s="40">
        <v>40120</v>
      </c>
      <c r="J155" s="39" t="s">
        <v>342</v>
      </c>
      <c r="K155" s="39" t="s">
        <v>305</v>
      </c>
      <c r="L155" s="41">
        <v>1</v>
      </c>
      <c r="M155" s="42">
        <v>3192.64</v>
      </c>
    </row>
    <row r="156" spans="1:13" s="37" customFormat="1" ht="14.1" customHeight="1">
      <c r="A156" s="39" t="s">
        <v>340</v>
      </c>
      <c r="B156" s="39" t="s">
        <v>477</v>
      </c>
      <c r="C156" s="39">
        <f t="shared" si="2"/>
        <v>2010</v>
      </c>
      <c r="D156" s="39" t="s">
        <v>311</v>
      </c>
      <c r="E156" s="39" t="s">
        <v>478</v>
      </c>
      <c r="F156" s="40">
        <v>40428</v>
      </c>
      <c r="G156" s="40">
        <v>40989</v>
      </c>
      <c r="H156" s="40">
        <v>41023</v>
      </c>
      <c r="I156" s="40">
        <v>40120</v>
      </c>
      <c r="J156" s="39" t="s">
        <v>342</v>
      </c>
      <c r="K156" s="39" t="s">
        <v>305</v>
      </c>
      <c r="L156" s="41">
        <v>1</v>
      </c>
      <c r="M156" s="42">
        <v>6687.55</v>
      </c>
    </row>
    <row r="157" spans="1:13" s="37" customFormat="1" ht="14.1" customHeight="1">
      <c r="A157" s="39" t="s">
        <v>340</v>
      </c>
      <c r="B157" s="39" t="s">
        <v>479</v>
      </c>
      <c r="C157" s="39">
        <f t="shared" si="2"/>
        <v>2010</v>
      </c>
      <c r="D157" s="39" t="s">
        <v>311</v>
      </c>
      <c r="E157" s="39" t="s">
        <v>480</v>
      </c>
      <c r="F157" s="40">
        <v>40428</v>
      </c>
      <c r="G157" s="40">
        <v>40603</v>
      </c>
      <c r="H157" s="40">
        <v>40730</v>
      </c>
      <c r="I157" s="40">
        <v>40120</v>
      </c>
      <c r="J157" s="39" t="s">
        <v>342</v>
      </c>
      <c r="K157" s="39" t="s">
        <v>305</v>
      </c>
      <c r="L157" s="41">
        <v>1</v>
      </c>
      <c r="M157" s="42">
        <v>1146.8499999999999</v>
      </c>
    </row>
    <row r="158" spans="1:13" s="37" customFormat="1" ht="14.1" customHeight="1">
      <c r="A158" s="39" t="s">
        <v>340</v>
      </c>
      <c r="B158" s="39" t="s">
        <v>481</v>
      </c>
      <c r="C158" s="39">
        <f t="shared" si="2"/>
        <v>2010</v>
      </c>
      <c r="D158" s="39" t="s">
        <v>311</v>
      </c>
      <c r="E158" s="39" t="s">
        <v>482</v>
      </c>
      <c r="F158" s="40">
        <v>40429</v>
      </c>
      <c r="G158" s="40">
        <v>40484</v>
      </c>
      <c r="H158" s="40">
        <v>40513</v>
      </c>
      <c r="I158" s="40">
        <v>40120</v>
      </c>
      <c r="J158" s="39" t="s">
        <v>342</v>
      </c>
      <c r="K158" s="39" t="s">
        <v>305</v>
      </c>
      <c r="L158" s="41">
        <v>1</v>
      </c>
      <c r="M158" s="42">
        <v>1874.18</v>
      </c>
    </row>
    <row r="159" spans="1:13" s="37" customFormat="1" ht="14.1" customHeight="1">
      <c r="A159" s="39" t="s">
        <v>340</v>
      </c>
      <c r="B159" s="39" t="s">
        <v>483</v>
      </c>
      <c r="C159" s="39">
        <f t="shared" si="2"/>
        <v>2010</v>
      </c>
      <c r="D159" s="39" t="s">
        <v>311</v>
      </c>
      <c r="E159" s="39" t="s">
        <v>484</v>
      </c>
      <c r="F159" s="40">
        <v>40436</v>
      </c>
      <c r="G159" s="40">
        <v>40437</v>
      </c>
      <c r="H159" s="40">
        <v>40462</v>
      </c>
      <c r="I159" s="40">
        <v>40120</v>
      </c>
      <c r="J159" s="39" t="s">
        <v>342</v>
      </c>
      <c r="K159" s="39" t="s">
        <v>305</v>
      </c>
      <c r="L159" s="41">
        <v>1</v>
      </c>
      <c r="M159" s="42">
        <v>5410.27</v>
      </c>
    </row>
    <row r="160" spans="1:13" s="37" customFormat="1" ht="14.1" customHeight="1">
      <c r="A160" s="39" t="s">
        <v>340</v>
      </c>
      <c r="B160" s="39" t="s">
        <v>485</v>
      </c>
      <c r="C160" s="39">
        <f t="shared" si="2"/>
        <v>2010</v>
      </c>
      <c r="D160" s="39" t="s">
        <v>311</v>
      </c>
      <c r="E160" s="39" t="s">
        <v>486</v>
      </c>
      <c r="F160" s="40">
        <v>40450</v>
      </c>
      <c r="G160" s="40">
        <v>40900</v>
      </c>
      <c r="H160" s="40">
        <v>40976</v>
      </c>
      <c r="I160" s="40">
        <v>40120</v>
      </c>
      <c r="J160" s="39" t="s">
        <v>342</v>
      </c>
      <c r="K160" s="39" t="s">
        <v>305</v>
      </c>
      <c r="L160" s="41">
        <v>1</v>
      </c>
      <c r="M160" s="42">
        <v>9408.3700000000008</v>
      </c>
    </row>
    <row r="161" spans="1:13" s="37" customFormat="1" ht="14.1" customHeight="1">
      <c r="A161" s="39" t="s">
        <v>340</v>
      </c>
      <c r="B161" s="39" t="s">
        <v>487</v>
      </c>
      <c r="C161" s="39">
        <f t="shared" si="2"/>
        <v>2010</v>
      </c>
      <c r="D161" s="39" t="s">
        <v>311</v>
      </c>
      <c r="E161" s="39" t="s">
        <v>488</v>
      </c>
      <c r="F161" s="40">
        <v>40461</v>
      </c>
      <c r="G161" s="40">
        <v>40484</v>
      </c>
      <c r="H161" s="40">
        <v>40499</v>
      </c>
      <c r="I161" s="40">
        <v>40120</v>
      </c>
      <c r="J161" s="39" t="s">
        <v>342</v>
      </c>
      <c r="K161" s="39" t="s">
        <v>305</v>
      </c>
      <c r="L161" s="41">
        <v>1</v>
      </c>
      <c r="M161" s="42">
        <v>1043.0999999999999</v>
      </c>
    </row>
    <row r="162" spans="1:13" s="37" customFormat="1" ht="14.1" customHeight="1">
      <c r="A162" s="39" t="s">
        <v>340</v>
      </c>
      <c r="B162" s="39" t="s">
        <v>489</v>
      </c>
      <c r="C162" s="39">
        <f t="shared" si="2"/>
        <v>2010</v>
      </c>
      <c r="D162" s="39" t="s">
        <v>311</v>
      </c>
      <c r="E162" s="39" t="s">
        <v>490</v>
      </c>
      <c r="F162" s="40">
        <v>40463</v>
      </c>
      <c r="G162" s="40">
        <v>40484</v>
      </c>
      <c r="H162" s="40">
        <v>40501</v>
      </c>
      <c r="I162" s="40">
        <v>40120</v>
      </c>
      <c r="J162" s="39" t="s">
        <v>342</v>
      </c>
      <c r="K162" s="39" t="s">
        <v>305</v>
      </c>
      <c r="L162" s="41">
        <v>1</v>
      </c>
      <c r="M162" s="42">
        <v>1412.15</v>
      </c>
    </row>
    <row r="163" spans="1:13" s="37" customFormat="1" ht="14.1" customHeight="1">
      <c r="A163" s="39" t="s">
        <v>340</v>
      </c>
      <c r="B163" s="39" t="s">
        <v>491</v>
      </c>
      <c r="C163" s="39">
        <f t="shared" si="2"/>
        <v>2010</v>
      </c>
      <c r="D163" s="39" t="s">
        <v>311</v>
      </c>
      <c r="E163" s="39" t="s">
        <v>332</v>
      </c>
      <c r="F163" s="40">
        <v>40465</v>
      </c>
      <c r="G163" s="40">
        <v>40527</v>
      </c>
      <c r="H163" s="40">
        <v>40529</v>
      </c>
      <c r="I163" s="40">
        <v>40120</v>
      </c>
      <c r="J163" s="39" t="s">
        <v>342</v>
      </c>
      <c r="K163" s="39" t="s">
        <v>305</v>
      </c>
      <c r="L163" s="41">
        <v>1</v>
      </c>
      <c r="M163" s="42">
        <v>696.18</v>
      </c>
    </row>
    <row r="164" spans="1:13" s="37" customFormat="1" ht="14.1" customHeight="1">
      <c r="A164" s="39" t="s">
        <v>340</v>
      </c>
      <c r="B164" s="39" t="s">
        <v>492</v>
      </c>
      <c r="C164" s="39">
        <f t="shared" si="2"/>
        <v>2010</v>
      </c>
      <c r="D164" s="39" t="s">
        <v>311</v>
      </c>
      <c r="E164" s="39" t="s">
        <v>493</v>
      </c>
      <c r="F164" s="40">
        <v>40465</v>
      </c>
      <c r="G164" s="40">
        <v>40484</v>
      </c>
      <c r="H164" s="40">
        <v>40499</v>
      </c>
      <c r="I164" s="40">
        <v>40120</v>
      </c>
      <c r="J164" s="39" t="s">
        <v>342</v>
      </c>
      <c r="K164" s="39" t="s">
        <v>305</v>
      </c>
      <c r="L164" s="41">
        <v>1</v>
      </c>
      <c r="M164" s="42">
        <v>581.65</v>
      </c>
    </row>
    <row r="165" spans="1:13" s="37" customFormat="1" ht="14.1" customHeight="1">
      <c r="A165" s="39" t="s">
        <v>340</v>
      </c>
      <c r="B165" s="39" t="s">
        <v>494</v>
      </c>
      <c r="C165" s="39">
        <f t="shared" si="2"/>
        <v>2010</v>
      </c>
      <c r="D165" s="39" t="s">
        <v>311</v>
      </c>
      <c r="E165" s="39" t="s">
        <v>495</v>
      </c>
      <c r="F165" s="40">
        <v>40466</v>
      </c>
      <c r="G165" s="40">
        <v>40527</v>
      </c>
      <c r="H165" s="40">
        <v>40641</v>
      </c>
      <c r="I165" s="40">
        <v>40120</v>
      </c>
      <c r="J165" s="39" t="s">
        <v>342</v>
      </c>
      <c r="K165" s="39" t="s">
        <v>305</v>
      </c>
      <c r="L165" s="41">
        <v>1</v>
      </c>
      <c r="M165" s="42">
        <v>5320</v>
      </c>
    </row>
    <row r="166" spans="1:13" s="37" customFormat="1" ht="14.1" customHeight="1">
      <c r="A166" s="39" t="s">
        <v>340</v>
      </c>
      <c r="B166" s="39" t="s">
        <v>496</v>
      </c>
      <c r="C166" s="39">
        <f t="shared" si="2"/>
        <v>2010</v>
      </c>
      <c r="D166" s="39" t="s">
        <v>311</v>
      </c>
      <c r="E166" s="39" t="s">
        <v>497</v>
      </c>
      <c r="F166" s="40">
        <v>40477</v>
      </c>
      <c r="G166" s="40">
        <v>40491</v>
      </c>
      <c r="H166" s="40">
        <v>40504</v>
      </c>
      <c r="I166" s="40">
        <v>40120</v>
      </c>
      <c r="J166" s="39" t="s">
        <v>342</v>
      </c>
      <c r="K166" s="39" t="s">
        <v>305</v>
      </c>
      <c r="L166" s="41">
        <v>1</v>
      </c>
      <c r="M166" s="42">
        <v>2016.48</v>
      </c>
    </row>
    <row r="170" spans="1:13" ht="14.1" customHeight="1">
      <c r="F170" s="105" t="s">
        <v>302</v>
      </c>
      <c r="G170" s="105"/>
      <c r="H170" s="105" t="s">
        <v>498</v>
      </c>
      <c r="I170" s="105"/>
      <c r="J170" s="105"/>
    </row>
    <row r="171" spans="1:13" ht="14.1" customHeight="1">
      <c r="E171" s="21"/>
      <c r="F171" s="105"/>
      <c r="G171" s="105"/>
      <c r="H171" s="105"/>
      <c r="I171" s="105"/>
      <c r="J171" s="105"/>
    </row>
    <row r="172" spans="1:13" ht="14.1" customHeight="1">
      <c r="E172" s="22"/>
      <c r="F172" s="27" t="s">
        <v>303</v>
      </c>
      <c r="G172" s="27" t="s">
        <v>304</v>
      </c>
      <c r="H172" s="27" t="s">
        <v>311</v>
      </c>
      <c r="I172" s="27" t="s">
        <v>301</v>
      </c>
      <c r="J172" s="27" t="s">
        <v>313</v>
      </c>
    </row>
    <row r="173" spans="1:13" ht="14.1" customHeight="1">
      <c r="E173" s="27">
        <v>2009</v>
      </c>
      <c r="F173" s="23">
        <f>SUMPRODUCT(($M$2:$M$166)*($C$2:$C$166=E173)*($D$2:$D$166=$F$172))</f>
        <v>0</v>
      </c>
      <c r="G173" s="23">
        <f>SUMPRODUCT(($M$2:$M$166)*($C$2:$C$166=$E$173)*($D$2:$D$166=G172))</f>
        <v>2808.72</v>
      </c>
      <c r="H173" s="23">
        <f>SUMPRODUCT(($M$2:$M$166)*($C$2:$C$166=$E$173)*($D$2:$D$166=H172))</f>
        <v>28629.030000000002</v>
      </c>
      <c r="I173" s="23">
        <f>SUMPRODUCT(($M$2:$M$166)*($C$2:$C$166=$E$173)*($D$2:$D$166=I172))</f>
        <v>0</v>
      </c>
      <c r="J173" s="23">
        <f>SUMPRODUCT(($M$2:$M$166)*($C$2:$C$166=$E$173)*($D$2:$D$166=J172))</f>
        <v>5667.89</v>
      </c>
    </row>
    <row r="174" spans="1:13" ht="14.1" customHeight="1">
      <c r="E174" s="27">
        <v>2010</v>
      </c>
      <c r="F174" s="23">
        <f>SUMPRODUCT(($M$2:$M$166)*($C$2:$C$166=$E$174)*($D$2:$D$166=F172))</f>
        <v>0</v>
      </c>
      <c r="G174" s="23">
        <f>SUMPRODUCT(($M$2:$M$166)*($C$2:$C$166=$E$174)*($D$2:$D$166=G172))</f>
        <v>27704.19</v>
      </c>
      <c r="H174" s="23">
        <f>SUMPRODUCT(($M$2:$M$166)*($C$2:$C$166=$E$174)*($D$2:$D$166=H172))</f>
        <v>225853.82999999996</v>
      </c>
      <c r="I174" s="23">
        <f>SUMPRODUCT(($M$2:$M$166)*($C$2:$C$166=$E$174)*($D$2:$D$166=I172))</f>
        <v>917.04</v>
      </c>
      <c r="J174" s="23">
        <f>SUMPRODUCT(($M$2:$M$166)*($C$2:$C$166=$E$174)*($D$2:$D$166=J172))</f>
        <v>0</v>
      </c>
      <c r="K174" s="46">
        <f>SUM(F174:J174)</f>
        <v>254475.05999999997</v>
      </c>
    </row>
    <row r="175" spans="1:13" ht="14.1" customHeight="1">
      <c r="E175" s="26" t="s">
        <v>308</v>
      </c>
      <c r="F175" s="24">
        <f>SUM(F173:F174)</f>
        <v>0</v>
      </c>
      <c r="G175" s="24">
        <f>SUM(G173:G174)</f>
        <v>30512.91</v>
      </c>
      <c r="H175" s="24">
        <f>SUM(H173:H174)</f>
        <v>254482.85999999996</v>
      </c>
      <c r="I175" s="24">
        <f>SUM(I173:I174)</f>
        <v>917.04</v>
      </c>
      <c r="J175" s="24">
        <f>SUM(J173:J174)</f>
        <v>5667.89</v>
      </c>
      <c r="K175" s="32">
        <f>SUM(G175:J175)</f>
        <v>291580.69999999995</v>
      </c>
    </row>
    <row r="176" spans="1:13" ht="14.1" customHeight="1">
      <c r="K176" s="33" t="s">
        <v>306</v>
      </c>
    </row>
    <row r="178" spans="5:11" ht="14.1" customHeight="1">
      <c r="I178" s="20"/>
      <c r="J178" s="20"/>
      <c r="K178" s="20"/>
    </row>
    <row r="179" spans="5:11" ht="14.1" customHeight="1">
      <c r="I179" s="20"/>
      <c r="J179" s="20"/>
      <c r="K179" s="20"/>
    </row>
    <row r="180" spans="5:11" ht="14.1" customHeight="1">
      <c r="E180" t="s">
        <v>312</v>
      </c>
      <c r="F180" s="105" t="s">
        <v>302</v>
      </c>
      <c r="G180" s="105"/>
      <c r="H180" s="81" t="s">
        <v>307</v>
      </c>
      <c r="I180" s="82"/>
      <c r="J180" s="83"/>
    </row>
    <row r="181" spans="5:11" ht="14.1" customHeight="1">
      <c r="E181" s="21"/>
      <c r="F181" s="105"/>
      <c r="G181" s="105"/>
      <c r="H181" s="84"/>
      <c r="I181" s="85"/>
      <c r="J181" s="86"/>
    </row>
    <row r="182" spans="5:11" ht="14.1" customHeight="1">
      <c r="E182" s="22"/>
      <c r="F182" s="27" t="s">
        <v>303</v>
      </c>
      <c r="G182" s="27" t="s">
        <v>304</v>
      </c>
      <c r="H182" s="27" t="s">
        <v>311</v>
      </c>
      <c r="I182" s="27" t="s">
        <v>301</v>
      </c>
      <c r="J182" s="27" t="s">
        <v>314</v>
      </c>
      <c r="K182" s="27"/>
    </row>
    <row r="183" spans="5:11" ht="14.1" customHeight="1">
      <c r="E183" s="27">
        <v>2009</v>
      </c>
      <c r="F183" s="30">
        <f>SUMPRODUCT(($L$2:$L$166)*($C$2:$C$166=E173)*($D$2:$D$166=F182))</f>
        <v>0</v>
      </c>
      <c r="G183" s="30">
        <f>SUMPRODUCT(($L$2:$L$166)*($C$2:$C$166=E173)*($D$2:$D$166=$G$182))</f>
        <v>3</v>
      </c>
      <c r="H183" s="30">
        <f>SUMPRODUCT(($L$2:$L$166)*($C$2:$C$166=$E$173)*($D$2:$D$166=H182))</f>
        <v>12</v>
      </c>
      <c r="I183" s="30">
        <f>SUMPRODUCT(($L$2:$L$166)*($C$2:$C$166=$E$173)*($D$2:$D$166=I182))</f>
        <v>0</v>
      </c>
      <c r="J183" s="30">
        <f>SUMPRODUCT(($L$2:$L$166)*($C$2:$C$166=$E$173)*($D$2:$D$166=J182))</f>
        <v>4</v>
      </c>
      <c r="K183" s="30"/>
    </row>
    <row r="184" spans="5:11" ht="14.1" customHeight="1">
      <c r="E184" s="27">
        <v>2010</v>
      </c>
      <c r="F184" s="30">
        <f>SUMPRODUCT(($L$2:$L$166)*($C$2:$C$166=E174)*($D$2:$D$166=F182))</f>
        <v>0</v>
      </c>
      <c r="G184" s="30">
        <f>SUMPRODUCT(($L$2:$L$166)*($C$2:$C$166=E174)*($D$2:$D$166=$G$182))</f>
        <v>13</v>
      </c>
      <c r="H184" s="30">
        <f>SUMPRODUCT(($L$2:$L$166)*($C$2:$C$166=E174)*($D$2:$D$166=$H$182))</f>
        <v>100</v>
      </c>
      <c r="I184" s="30">
        <f>SUMPRODUCT(($L$2:$L$166)*($C$2:$C$166=E174)*($D$2:$D$166=$I$182))</f>
        <v>1</v>
      </c>
      <c r="J184" s="30">
        <f>SUMPRODUCT(($L$2:$L$166)*($C$2:$C$166=E174)*($D$2:$D$166=$J$182))</f>
        <v>0</v>
      </c>
      <c r="K184" s="47">
        <f>SUM(F184:J184)</f>
        <v>114</v>
      </c>
    </row>
    <row r="185" spans="5:11" ht="14.1" customHeight="1">
      <c r="E185" s="26" t="s">
        <v>308</v>
      </c>
      <c r="F185" s="31">
        <f>SUM(F183:F184)</f>
        <v>0</v>
      </c>
      <c r="G185" s="31">
        <f>SUM(G183:G184)</f>
        <v>16</v>
      </c>
      <c r="H185" s="31">
        <f>SUM(H183:H184)</f>
        <v>112</v>
      </c>
      <c r="I185" s="31">
        <f>SUM(I183:I184)</f>
        <v>1</v>
      </c>
      <c r="J185" s="31">
        <f>SUM(J183:J184)</f>
        <v>4</v>
      </c>
      <c r="K185" s="33"/>
    </row>
    <row r="186" spans="5:11" ht="14.1" customHeight="1">
      <c r="K186" s="33" t="s">
        <v>306</v>
      </c>
    </row>
    <row r="187" spans="5:11" ht="14.1" customHeight="1">
      <c r="I187" s="20"/>
      <c r="J187" s="20"/>
      <c r="K187" s="20"/>
    </row>
  </sheetData>
  <autoFilter ref="C1:C187"/>
  <mergeCells count="4">
    <mergeCell ref="F170:G171"/>
    <mergeCell ref="H170:J171"/>
    <mergeCell ref="F180:G181"/>
    <mergeCell ref="H180:J181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7"/>
  <sheetViews>
    <sheetView topLeftCell="A160" zoomScale="85" workbookViewId="0">
      <selection activeCell="D206" sqref="D206"/>
    </sheetView>
  </sheetViews>
  <sheetFormatPr defaultRowHeight="12.75"/>
  <cols>
    <col min="1" max="1" width="18.85546875" customWidth="1"/>
    <col min="2" max="2" width="16.5703125" customWidth="1"/>
    <col min="3" max="3" width="12.42578125" customWidth="1"/>
    <col min="4" max="4" width="13.7109375" customWidth="1"/>
    <col min="5" max="5" width="20.140625" customWidth="1"/>
    <col min="6" max="6" width="18.42578125" style="20" customWidth="1"/>
    <col min="7" max="7" width="9" style="20" customWidth="1"/>
    <col min="8" max="8" width="10.28515625" style="20" customWidth="1"/>
    <col min="9" max="9" width="17.5703125" customWidth="1"/>
    <col min="10" max="10" width="19.5703125" customWidth="1"/>
    <col min="11" max="11" width="17.28515625" customWidth="1"/>
    <col min="12" max="12" width="13.42578125" customWidth="1"/>
    <col min="13" max="13" width="13.28515625" customWidth="1"/>
    <col min="14" max="14" width="95.7109375" bestFit="1" customWidth="1"/>
  </cols>
  <sheetData>
    <row r="1" spans="1:14" ht="36.75" customHeight="1">
      <c r="A1" s="1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7" t="s">
        <v>309</v>
      </c>
      <c r="H1" s="17" t="s">
        <v>310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5" t="s">
        <v>16</v>
      </c>
      <c r="B2" s="15" t="s">
        <v>311</v>
      </c>
      <c r="C2" s="6">
        <v>40485</v>
      </c>
      <c r="D2" s="7">
        <v>40849</v>
      </c>
      <c r="E2" s="8" t="s">
        <v>13</v>
      </c>
      <c r="F2" s="18">
        <v>40428</v>
      </c>
      <c r="G2" s="29">
        <f t="shared" ref="G2:G65" si="0">YEAR(F2)</f>
        <v>2010</v>
      </c>
      <c r="H2" s="29">
        <v>1</v>
      </c>
      <c r="I2" s="9" t="s">
        <v>14</v>
      </c>
      <c r="J2" s="10">
        <v>40508</v>
      </c>
      <c r="K2" s="11">
        <v>600</v>
      </c>
      <c r="L2" s="12">
        <v>600</v>
      </c>
      <c r="M2" s="13">
        <v>0</v>
      </c>
      <c r="N2" s="14" t="s">
        <v>15</v>
      </c>
    </row>
    <row r="3" spans="1:14">
      <c r="A3" s="5" t="s">
        <v>12</v>
      </c>
      <c r="B3" s="15" t="s">
        <v>311</v>
      </c>
      <c r="C3" s="6">
        <v>40485</v>
      </c>
      <c r="D3" s="7">
        <v>40849</v>
      </c>
      <c r="E3" s="8" t="s">
        <v>13</v>
      </c>
      <c r="F3" s="18">
        <v>40494</v>
      </c>
      <c r="G3" s="29">
        <f t="shared" si="0"/>
        <v>2010</v>
      </c>
      <c r="H3" s="29">
        <v>1</v>
      </c>
      <c r="I3" s="9" t="s">
        <v>14</v>
      </c>
      <c r="J3" s="10">
        <v>40508</v>
      </c>
      <c r="K3" s="11">
        <v>1498.8</v>
      </c>
      <c r="L3" s="12">
        <v>600</v>
      </c>
      <c r="M3" s="13">
        <v>898.8</v>
      </c>
      <c r="N3" s="14" t="s">
        <v>15</v>
      </c>
    </row>
    <row r="4" spans="1:14">
      <c r="A4" s="5" t="s">
        <v>22</v>
      </c>
      <c r="B4" s="15" t="s">
        <v>311</v>
      </c>
      <c r="C4" s="6">
        <v>40485</v>
      </c>
      <c r="D4" s="7">
        <v>40849</v>
      </c>
      <c r="E4" s="8" t="s">
        <v>13</v>
      </c>
      <c r="F4" s="18">
        <v>40494</v>
      </c>
      <c r="G4" s="29">
        <f t="shared" si="0"/>
        <v>2010</v>
      </c>
      <c r="H4" s="29">
        <v>1</v>
      </c>
      <c r="I4" s="9" t="s">
        <v>14</v>
      </c>
      <c r="J4" s="10">
        <v>40527</v>
      </c>
      <c r="K4" s="11">
        <v>300</v>
      </c>
      <c r="L4" s="12">
        <v>300</v>
      </c>
      <c r="M4" s="13">
        <v>0</v>
      </c>
      <c r="N4" s="14" t="s">
        <v>23</v>
      </c>
    </row>
    <row r="5" spans="1:14">
      <c r="A5" s="5" t="s">
        <v>17</v>
      </c>
      <c r="B5" s="15" t="s">
        <v>304</v>
      </c>
      <c r="C5" s="6">
        <v>40485</v>
      </c>
      <c r="D5" s="7">
        <v>40849</v>
      </c>
      <c r="E5" s="8" t="s">
        <v>13</v>
      </c>
      <c r="F5" s="28">
        <v>40494</v>
      </c>
      <c r="G5" s="29">
        <f>YEAR(F5)</f>
        <v>2010</v>
      </c>
      <c r="H5" s="29">
        <v>1</v>
      </c>
      <c r="I5" s="9" t="s">
        <v>14</v>
      </c>
      <c r="J5" s="10">
        <v>40511</v>
      </c>
      <c r="K5" s="11">
        <v>3705.8</v>
      </c>
      <c r="L5" s="12">
        <v>0</v>
      </c>
      <c r="M5" s="13">
        <v>3705.8</v>
      </c>
      <c r="N5" s="14" t="s">
        <v>18</v>
      </c>
    </row>
    <row r="6" spans="1:14">
      <c r="A6" s="5" t="s">
        <v>19</v>
      </c>
      <c r="B6" s="15" t="s">
        <v>311</v>
      </c>
      <c r="C6" s="6">
        <v>40485</v>
      </c>
      <c r="D6" s="7">
        <v>40849</v>
      </c>
      <c r="E6" s="8" t="s">
        <v>13</v>
      </c>
      <c r="F6" s="18">
        <v>40498</v>
      </c>
      <c r="G6" s="29">
        <f t="shared" si="0"/>
        <v>2010</v>
      </c>
      <c r="H6" s="29">
        <v>1</v>
      </c>
      <c r="I6" s="9" t="s">
        <v>14</v>
      </c>
      <c r="J6" s="10">
        <v>40525</v>
      </c>
      <c r="K6" s="11">
        <v>300</v>
      </c>
      <c r="L6" s="12">
        <v>300</v>
      </c>
      <c r="M6" s="13">
        <v>0</v>
      </c>
      <c r="N6" s="14" t="s">
        <v>15</v>
      </c>
    </row>
    <row r="7" spans="1:14">
      <c r="A7" s="5" t="s">
        <v>31</v>
      </c>
      <c r="B7" s="15" t="s">
        <v>301</v>
      </c>
      <c r="C7" s="6">
        <v>40485</v>
      </c>
      <c r="D7" s="7">
        <v>40849</v>
      </c>
      <c r="E7" s="8" t="s">
        <v>13</v>
      </c>
      <c r="F7" s="18">
        <v>40511</v>
      </c>
      <c r="G7" s="29">
        <f t="shared" si="0"/>
        <v>2010</v>
      </c>
      <c r="H7" s="29">
        <v>1</v>
      </c>
      <c r="I7" s="9" t="s">
        <v>14</v>
      </c>
      <c r="J7" s="10">
        <v>40624</v>
      </c>
      <c r="K7" s="11">
        <v>20301.439999999999</v>
      </c>
      <c r="L7" s="12">
        <v>20301.439999999999</v>
      </c>
      <c r="M7" s="13">
        <v>0</v>
      </c>
      <c r="N7" s="14" t="s">
        <v>32</v>
      </c>
    </row>
    <row r="8" spans="1:14">
      <c r="A8" s="5" t="s">
        <v>20</v>
      </c>
      <c r="B8" s="15" t="s">
        <v>301</v>
      </c>
      <c r="C8" s="6">
        <v>40485</v>
      </c>
      <c r="D8" s="7">
        <v>40849</v>
      </c>
      <c r="E8" s="8" t="s">
        <v>13</v>
      </c>
      <c r="F8" s="18">
        <v>40520</v>
      </c>
      <c r="G8" s="29">
        <f t="shared" si="0"/>
        <v>2010</v>
      </c>
      <c r="H8" s="29">
        <v>1</v>
      </c>
      <c r="I8" s="9" t="s">
        <v>14</v>
      </c>
      <c r="J8" s="10">
        <v>40527</v>
      </c>
      <c r="K8" s="11">
        <v>1500</v>
      </c>
      <c r="L8" s="12">
        <v>1500</v>
      </c>
      <c r="M8" s="13">
        <v>0</v>
      </c>
      <c r="N8" s="14" t="s">
        <v>21</v>
      </c>
    </row>
    <row r="9" spans="1:14">
      <c r="A9" s="5" t="s">
        <v>199</v>
      </c>
      <c r="B9" s="15" t="s">
        <v>311</v>
      </c>
      <c r="C9" s="6">
        <v>40485</v>
      </c>
      <c r="D9" s="7">
        <v>40849</v>
      </c>
      <c r="E9" s="8" t="s">
        <v>112</v>
      </c>
      <c r="F9" s="18">
        <v>40525</v>
      </c>
      <c r="G9" s="29">
        <f t="shared" si="0"/>
        <v>2010</v>
      </c>
      <c r="H9" s="29">
        <v>1</v>
      </c>
      <c r="I9" s="9" t="s">
        <v>14</v>
      </c>
      <c r="J9" s="10">
        <v>41243</v>
      </c>
      <c r="K9" s="11">
        <v>6600</v>
      </c>
      <c r="L9" s="12">
        <v>6600</v>
      </c>
      <c r="M9" s="13">
        <v>0</v>
      </c>
      <c r="N9" s="14" t="s">
        <v>200</v>
      </c>
    </row>
    <row r="10" spans="1:14">
      <c r="A10" s="5" t="s">
        <v>66</v>
      </c>
      <c r="B10" s="15" t="s">
        <v>311</v>
      </c>
      <c r="C10" s="6">
        <v>40485</v>
      </c>
      <c r="D10" s="7">
        <v>40849</v>
      </c>
      <c r="E10" s="8" t="s">
        <v>13</v>
      </c>
      <c r="F10" s="18">
        <v>40533</v>
      </c>
      <c r="G10" s="29">
        <f t="shared" si="0"/>
        <v>2010</v>
      </c>
      <c r="H10" s="29">
        <v>1</v>
      </c>
      <c r="I10" s="9" t="s">
        <v>14</v>
      </c>
      <c r="J10" s="10">
        <v>40574</v>
      </c>
      <c r="K10" s="11">
        <v>400</v>
      </c>
      <c r="L10" s="12">
        <v>400</v>
      </c>
      <c r="M10" s="13">
        <v>0</v>
      </c>
      <c r="N10" s="14" t="s">
        <v>15</v>
      </c>
    </row>
    <row r="11" spans="1:14">
      <c r="A11" s="5" t="s">
        <v>87</v>
      </c>
      <c r="B11" s="15" t="s">
        <v>311</v>
      </c>
      <c r="C11" s="6">
        <v>40485</v>
      </c>
      <c r="D11" s="7">
        <v>40849</v>
      </c>
      <c r="E11" s="8" t="s">
        <v>13</v>
      </c>
      <c r="F11" s="18">
        <v>40536</v>
      </c>
      <c r="G11" s="29">
        <f t="shared" si="0"/>
        <v>2010</v>
      </c>
      <c r="H11" s="29">
        <v>1</v>
      </c>
      <c r="I11" s="9" t="s">
        <v>14</v>
      </c>
      <c r="J11" s="10">
        <v>40620</v>
      </c>
      <c r="K11" s="11">
        <v>365.72</v>
      </c>
      <c r="L11" s="12">
        <v>0</v>
      </c>
      <c r="M11" s="13">
        <v>365.72</v>
      </c>
      <c r="N11" s="14" t="s">
        <v>15</v>
      </c>
    </row>
    <row r="12" spans="1:14">
      <c r="A12" s="5" t="s">
        <v>68</v>
      </c>
      <c r="B12" s="15" t="s">
        <v>311</v>
      </c>
      <c r="C12" s="6">
        <v>40485</v>
      </c>
      <c r="D12" s="7">
        <v>40849</v>
      </c>
      <c r="E12" s="8" t="s">
        <v>13</v>
      </c>
      <c r="F12" s="18">
        <v>40541</v>
      </c>
      <c r="G12" s="29">
        <f t="shared" si="0"/>
        <v>2010</v>
      </c>
      <c r="H12" s="29">
        <v>1</v>
      </c>
      <c r="I12" s="9" t="s">
        <v>14</v>
      </c>
      <c r="J12" s="10">
        <v>40560</v>
      </c>
      <c r="K12" s="11">
        <v>2400</v>
      </c>
      <c r="L12" s="12">
        <v>300</v>
      </c>
      <c r="M12" s="13">
        <v>0</v>
      </c>
      <c r="N12" s="14" t="s">
        <v>69</v>
      </c>
    </row>
    <row r="13" spans="1:14">
      <c r="A13" s="5" t="s">
        <v>74</v>
      </c>
      <c r="B13" s="15" t="s">
        <v>311</v>
      </c>
      <c r="C13" s="6">
        <v>40485</v>
      </c>
      <c r="D13" s="7">
        <v>40849</v>
      </c>
      <c r="E13" s="8" t="s">
        <v>13</v>
      </c>
      <c r="F13" s="18">
        <v>40542</v>
      </c>
      <c r="G13" s="29">
        <f t="shared" si="0"/>
        <v>2010</v>
      </c>
      <c r="H13" s="29">
        <v>1</v>
      </c>
      <c r="I13" s="9" t="s">
        <v>14</v>
      </c>
      <c r="J13" s="10">
        <v>40567</v>
      </c>
      <c r="K13" s="11">
        <v>906.58</v>
      </c>
      <c r="L13" s="12">
        <v>300</v>
      </c>
      <c r="M13" s="13">
        <v>606.58000000000004</v>
      </c>
      <c r="N13" s="14" t="s">
        <v>15</v>
      </c>
    </row>
    <row r="14" spans="1:14">
      <c r="A14" s="5" t="s">
        <v>67</v>
      </c>
      <c r="B14" s="15" t="s">
        <v>311</v>
      </c>
      <c r="C14" s="6">
        <v>40485</v>
      </c>
      <c r="D14" s="7">
        <v>40849</v>
      </c>
      <c r="E14" s="8" t="s">
        <v>13</v>
      </c>
      <c r="F14" s="18">
        <v>40547</v>
      </c>
      <c r="G14" s="29">
        <f t="shared" si="0"/>
        <v>2011</v>
      </c>
      <c r="H14" s="29">
        <v>1</v>
      </c>
      <c r="I14" s="9" t="s">
        <v>14</v>
      </c>
      <c r="J14" s="10">
        <v>40560</v>
      </c>
      <c r="K14" s="11">
        <v>6902.47</v>
      </c>
      <c r="L14" s="12">
        <v>300</v>
      </c>
      <c r="M14" s="13">
        <v>6602.47</v>
      </c>
      <c r="N14" s="14" t="s">
        <v>15</v>
      </c>
    </row>
    <row r="15" spans="1:14">
      <c r="A15" s="5" t="s">
        <v>168</v>
      </c>
      <c r="B15" s="15" t="s">
        <v>304</v>
      </c>
      <c r="C15" s="6">
        <v>40485</v>
      </c>
      <c r="D15" s="7">
        <v>40849</v>
      </c>
      <c r="E15" s="8" t="s">
        <v>13</v>
      </c>
      <c r="F15" s="18">
        <v>40548</v>
      </c>
      <c r="G15" s="29">
        <f t="shared" si="0"/>
        <v>2011</v>
      </c>
      <c r="H15" s="29">
        <v>1</v>
      </c>
      <c r="I15" s="9" t="s">
        <v>14</v>
      </c>
      <c r="J15" s="10">
        <v>40553</v>
      </c>
      <c r="K15" s="11">
        <v>2998.59</v>
      </c>
      <c r="L15" s="12">
        <v>0</v>
      </c>
      <c r="M15" s="13">
        <v>2998.59</v>
      </c>
      <c r="N15" s="14" t="s">
        <v>25</v>
      </c>
    </row>
    <row r="16" spans="1:14">
      <c r="A16" s="5" t="s">
        <v>83</v>
      </c>
      <c r="B16" s="15" t="s">
        <v>311</v>
      </c>
      <c r="C16" s="6">
        <v>40485</v>
      </c>
      <c r="D16" s="7">
        <v>40849</v>
      </c>
      <c r="E16" s="8" t="s">
        <v>13</v>
      </c>
      <c r="F16" s="18">
        <v>40550</v>
      </c>
      <c r="G16" s="29">
        <f t="shared" si="0"/>
        <v>2011</v>
      </c>
      <c r="H16" s="29">
        <v>1</v>
      </c>
      <c r="I16" s="9" t="s">
        <v>14</v>
      </c>
      <c r="J16" s="10">
        <v>40602</v>
      </c>
      <c r="K16" s="11">
        <v>1765</v>
      </c>
      <c r="L16" s="12">
        <v>1500</v>
      </c>
      <c r="M16" s="13">
        <v>265</v>
      </c>
      <c r="N16" s="14" t="s">
        <v>15</v>
      </c>
    </row>
    <row r="17" spans="1:14">
      <c r="A17" s="5" t="s">
        <v>70</v>
      </c>
      <c r="B17" s="15" t="s">
        <v>311</v>
      </c>
      <c r="C17" s="6">
        <v>40485</v>
      </c>
      <c r="D17" s="7">
        <v>40849</v>
      </c>
      <c r="E17" s="8" t="s">
        <v>13</v>
      </c>
      <c r="F17" s="18">
        <v>40551</v>
      </c>
      <c r="G17" s="29">
        <f t="shared" si="0"/>
        <v>2011</v>
      </c>
      <c r="H17" s="29">
        <v>1</v>
      </c>
      <c r="I17" s="9" t="s">
        <v>14</v>
      </c>
      <c r="J17" s="10">
        <v>40560</v>
      </c>
      <c r="K17" s="11">
        <v>600</v>
      </c>
      <c r="L17" s="12">
        <v>600</v>
      </c>
      <c r="M17" s="13">
        <v>0</v>
      </c>
      <c r="N17" s="14" t="s">
        <v>15</v>
      </c>
    </row>
    <row r="18" spans="1:14">
      <c r="A18" s="5" t="s">
        <v>192</v>
      </c>
      <c r="B18" s="15" t="s">
        <v>301</v>
      </c>
      <c r="C18" s="6">
        <v>40485</v>
      </c>
      <c r="D18" s="7">
        <v>40849</v>
      </c>
      <c r="E18" s="8" t="s">
        <v>13</v>
      </c>
      <c r="F18" s="18">
        <v>40553</v>
      </c>
      <c r="G18" s="29">
        <f t="shared" si="0"/>
        <v>2011</v>
      </c>
      <c r="H18" s="29">
        <v>1</v>
      </c>
      <c r="I18" s="9" t="s">
        <v>14</v>
      </c>
      <c r="J18" s="10">
        <v>40567</v>
      </c>
      <c r="K18" s="11">
        <v>0</v>
      </c>
      <c r="L18" s="12">
        <v>0</v>
      </c>
      <c r="M18" s="13">
        <v>0</v>
      </c>
      <c r="N18" s="14" t="s">
        <v>25</v>
      </c>
    </row>
    <row r="19" spans="1:14">
      <c r="A19" s="5" t="s">
        <v>37</v>
      </c>
      <c r="B19" s="15" t="s">
        <v>301</v>
      </c>
      <c r="C19" s="6">
        <v>40485</v>
      </c>
      <c r="D19" s="7">
        <v>40849</v>
      </c>
      <c r="E19" s="8" t="s">
        <v>13</v>
      </c>
      <c r="F19" s="28">
        <v>40553</v>
      </c>
      <c r="G19" s="29">
        <f t="shared" si="0"/>
        <v>2011</v>
      </c>
      <c r="H19" s="29">
        <v>1</v>
      </c>
      <c r="I19" s="9" t="s">
        <v>14</v>
      </c>
      <c r="J19" s="10">
        <v>40731</v>
      </c>
      <c r="K19" s="11">
        <v>3221.98</v>
      </c>
      <c r="L19" s="12">
        <v>0</v>
      </c>
      <c r="M19" s="13">
        <v>3221.98</v>
      </c>
      <c r="N19" s="14" t="s">
        <v>25</v>
      </c>
    </row>
    <row r="20" spans="1:14">
      <c r="A20" s="5" t="s">
        <v>76</v>
      </c>
      <c r="B20" s="15" t="s">
        <v>311</v>
      </c>
      <c r="C20" s="6">
        <v>40485</v>
      </c>
      <c r="D20" s="7">
        <v>40849</v>
      </c>
      <c r="E20" s="8" t="s">
        <v>13</v>
      </c>
      <c r="F20" s="18">
        <v>40554</v>
      </c>
      <c r="G20" s="29">
        <f t="shared" si="0"/>
        <v>2011</v>
      </c>
      <c r="H20" s="29">
        <v>1</v>
      </c>
      <c r="I20" s="9" t="s">
        <v>14</v>
      </c>
      <c r="J20" s="10">
        <v>40574</v>
      </c>
      <c r="K20" s="11">
        <v>700</v>
      </c>
      <c r="L20" s="12">
        <v>700</v>
      </c>
      <c r="M20" s="13">
        <v>0</v>
      </c>
      <c r="N20" s="14" t="s">
        <v>15</v>
      </c>
    </row>
    <row r="21" spans="1:14">
      <c r="A21" s="5" t="s">
        <v>78</v>
      </c>
      <c r="B21" s="15" t="s">
        <v>311</v>
      </c>
      <c r="C21" s="6">
        <v>40485</v>
      </c>
      <c r="D21" s="7">
        <v>40849</v>
      </c>
      <c r="E21" s="8" t="s">
        <v>13</v>
      </c>
      <c r="F21" s="18">
        <v>40554</v>
      </c>
      <c r="G21" s="29">
        <f t="shared" si="0"/>
        <v>2011</v>
      </c>
      <c r="H21" s="29">
        <v>1</v>
      </c>
      <c r="I21" s="9" t="s">
        <v>14</v>
      </c>
      <c r="J21" s="10">
        <v>40567</v>
      </c>
      <c r="K21" s="11">
        <v>446.6</v>
      </c>
      <c r="L21" s="12">
        <v>446.6</v>
      </c>
      <c r="M21" s="13">
        <v>0</v>
      </c>
      <c r="N21" s="14" t="s">
        <v>15</v>
      </c>
    </row>
    <row r="22" spans="1:14">
      <c r="A22" s="5" t="s">
        <v>81</v>
      </c>
      <c r="B22" s="15" t="s">
        <v>311</v>
      </c>
      <c r="C22" s="6">
        <v>40485</v>
      </c>
      <c r="D22" s="7">
        <v>40849</v>
      </c>
      <c r="E22" s="8" t="s">
        <v>13</v>
      </c>
      <c r="F22" s="18">
        <v>40557</v>
      </c>
      <c r="G22" s="29">
        <f t="shared" si="0"/>
        <v>2011</v>
      </c>
      <c r="H22" s="29">
        <v>1</v>
      </c>
      <c r="I22" s="9" t="s">
        <v>14</v>
      </c>
      <c r="J22" s="10">
        <v>40595</v>
      </c>
      <c r="K22" s="11">
        <v>300</v>
      </c>
      <c r="L22" s="12">
        <v>300</v>
      </c>
      <c r="M22" s="13">
        <v>0</v>
      </c>
      <c r="N22" s="14" t="s">
        <v>15</v>
      </c>
    </row>
    <row r="23" spans="1:14">
      <c r="A23" s="5" t="s">
        <v>75</v>
      </c>
      <c r="B23" s="15" t="s">
        <v>311</v>
      </c>
      <c r="C23" s="6">
        <v>40485</v>
      </c>
      <c r="D23" s="7">
        <v>40849</v>
      </c>
      <c r="E23" s="8" t="s">
        <v>13</v>
      </c>
      <c r="F23" s="18">
        <v>40558</v>
      </c>
      <c r="G23" s="29">
        <f t="shared" si="0"/>
        <v>2011</v>
      </c>
      <c r="H23" s="29">
        <v>1</v>
      </c>
      <c r="I23" s="9" t="s">
        <v>14</v>
      </c>
      <c r="J23" s="10">
        <v>40567</v>
      </c>
      <c r="K23" s="11">
        <v>300</v>
      </c>
      <c r="L23" s="12">
        <v>300</v>
      </c>
      <c r="M23" s="13">
        <v>0</v>
      </c>
      <c r="N23" s="14" t="s">
        <v>15</v>
      </c>
    </row>
    <row r="24" spans="1:14">
      <c r="A24" s="5" t="s">
        <v>72</v>
      </c>
      <c r="B24" s="15" t="s">
        <v>311</v>
      </c>
      <c r="C24" s="6">
        <v>40485</v>
      </c>
      <c r="D24" s="7">
        <v>40849</v>
      </c>
      <c r="E24" s="8" t="s">
        <v>13</v>
      </c>
      <c r="F24" s="18">
        <v>40559</v>
      </c>
      <c r="G24" s="29">
        <f t="shared" si="0"/>
        <v>2011</v>
      </c>
      <c r="H24" s="29">
        <v>1</v>
      </c>
      <c r="I24" s="9" t="s">
        <v>14</v>
      </c>
      <c r="J24" s="10">
        <v>40567</v>
      </c>
      <c r="K24" s="11">
        <v>300</v>
      </c>
      <c r="L24" s="12">
        <v>300</v>
      </c>
      <c r="M24" s="13">
        <v>0</v>
      </c>
      <c r="N24" s="14" t="s">
        <v>15</v>
      </c>
    </row>
    <row r="25" spans="1:14">
      <c r="A25" s="5" t="s">
        <v>71</v>
      </c>
      <c r="B25" s="15" t="s">
        <v>311</v>
      </c>
      <c r="C25" s="6">
        <v>40485</v>
      </c>
      <c r="D25" s="7">
        <v>40849</v>
      </c>
      <c r="E25" s="8" t="s">
        <v>13</v>
      </c>
      <c r="F25" s="18">
        <v>40560</v>
      </c>
      <c r="G25" s="29">
        <f t="shared" si="0"/>
        <v>2011</v>
      </c>
      <c r="H25" s="29">
        <v>1</v>
      </c>
      <c r="I25" s="9" t="s">
        <v>14</v>
      </c>
      <c r="J25" s="10">
        <v>40567</v>
      </c>
      <c r="K25" s="11">
        <v>800.55</v>
      </c>
      <c r="L25" s="12">
        <v>300</v>
      </c>
      <c r="M25" s="13">
        <v>500.55</v>
      </c>
      <c r="N25" s="14" t="s">
        <v>15</v>
      </c>
    </row>
    <row r="26" spans="1:14">
      <c r="A26" s="5" t="s">
        <v>73</v>
      </c>
      <c r="B26" s="15" t="s">
        <v>311</v>
      </c>
      <c r="C26" s="6">
        <v>40485</v>
      </c>
      <c r="D26" s="7">
        <v>40849</v>
      </c>
      <c r="E26" s="8" t="s">
        <v>13</v>
      </c>
      <c r="F26" s="18">
        <v>40560</v>
      </c>
      <c r="G26" s="29">
        <f t="shared" si="0"/>
        <v>2011</v>
      </c>
      <c r="H26" s="29">
        <v>1</v>
      </c>
      <c r="I26" s="9" t="s">
        <v>14</v>
      </c>
      <c r="J26" s="10">
        <v>40567</v>
      </c>
      <c r="K26" s="11">
        <v>600</v>
      </c>
      <c r="L26" s="12">
        <v>600</v>
      </c>
      <c r="M26" s="13">
        <v>0</v>
      </c>
      <c r="N26" s="14" t="s">
        <v>69</v>
      </c>
    </row>
    <row r="27" spans="1:14">
      <c r="A27" s="5" t="s">
        <v>77</v>
      </c>
      <c r="B27" s="15" t="s">
        <v>311</v>
      </c>
      <c r="C27" s="6">
        <v>40485</v>
      </c>
      <c r="D27" s="7">
        <v>40849</v>
      </c>
      <c r="E27" s="8" t="s">
        <v>13</v>
      </c>
      <c r="F27" s="18">
        <v>40563</v>
      </c>
      <c r="G27" s="29">
        <f t="shared" si="0"/>
        <v>2011</v>
      </c>
      <c r="H27" s="29">
        <v>1</v>
      </c>
      <c r="I27" s="9" t="s">
        <v>14</v>
      </c>
      <c r="J27" s="10">
        <v>40567</v>
      </c>
      <c r="K27" s="11">
        <v>300</v>
      </c>
      <c r="L27" s="12">
        <v>300</v>
      </c>
      <c r="M27" s="13">
        <v>0</v>
      </c>
      <c r="N27" s="14" t="s">
        <v>15</v>
      </c>
    </row>
    <row r="28" spans="1:14">
      <c r="A28" s="5" t="s">
        <v>88</v>
      </c>
      <c r="B28" s="15" t="s">
        <v>311</v>
      </c>
      <c r="C28" s="6">
        <v>40485</v>
      </c>
      <c r="D28" s="7">
        <v>40849</v>
      </c>
      <c r="E28" s="8" t="s">
        <v>13</v>
      </c>
      <c r="F28" s="18">
        <v>40563</v>
      </c>
      <c r="G28" s="29">
        <f t="shared" si="0"/>
        <v>2011</v>
      </c>
      <c r="H28" s="29">
        <v>1</v>
      </c>
      <c r="I28" s="9" t="s">
        <v>14</v>
      </c>
      <c r="J28" s="10">
        <v>40662</v>
      </c>
      <c r="K28" s="11">
        <v>1070.0999999999999</v>
      </c>
      <c r="L28" s="12">
        <v>1070.0999999999999</v>
      </c>
      <c r="M28" s="13">
        <v>0</v>
      </c>
      <c r="N28" s="14" t="s">
        <v>89</v>
      </c>
    </row>
    <row r="29" spans="1:14">
      <c r="A29" s="5" t="s">
        <v>189</v>
      </c>
      <c r="B29" s="15" t="s">
        <v>311</v>
      </c>
      <c r="C29" s="6">
        <v>40485</v>
      </c>
      <c r="D29" s="7">
        <v>40849</v>
      </c>
      <c r="E29" s="8" t="s">
        <v>13</v>
      </c>
      <c r="F29" s="18">
        <v>40563</v>
      </c>
      <c r="G29" s="29">
        <f t="shared" si="0"/>
        <v>2011</v>
      </c>
      <c r="H29" s="29">
        <v>1</v>
      </c>
      <c r="I29" s="9" t="s">
        <v>14</v>
      </c>
      <c r="J29" s="10">
        <v>40582</v>
      </c>
      <c r="K29" s="11">
        <v>0</v>
      </c>
      <c r="L29" s="12">
        <v>0</v>
      </c>
      <c r="M29" s="13">
        <v>0</v>
      </c>
      <c r="N29" s="14" t="s">
        <v>15</v>
      </c>
    </row>
    <row r="30" spans="1:14">
      <c r="A30" s="5" t="s">
        <v>79</v>
      </c>
      <c r="B30" s="15" t="s">
        <v>311</v>
      </c>
      <c r="C30" s="6">
        <v>40485</v>
      </c>
      <c r="D30" s="7">
        <v>40849</v>
      </c>
      <c r="E30" s="8" t="s">
        <v>13</v>
      </c>
      <c r="F30" s="18">
        <v>40564</v>
      </c>
      <c r="G30" s="29">
        <f t="shared" si="0"/>
        <v>2011</v>
      </c>
      <c r="H30" s="29">
        <v>1</v>
      </c>
      <c r="I30" s="9" t="s">
        <v>14</v>
      </c>
      <c r="J30" s="10">
        <v>40582</v>
      </c>
      <c r="K30" s="11">
        <v>2526.6</v>
      </c>
      <c r="L30" s="12">
        <v>300</v>
      </c>
      <c r="M30" s="13">
        <v>2226.6</v>
      </c>
      <c r="N30" s="14" t="s">
        <v>80</v>
      </c>
    </row>
    <row r="31" spans="1:14">
      <c r="A31" s="5" t="s">
        <v>56</v>
      </c>
      <c r="B31" s="15" t="s">
        <v>301</v>
      </c>
      <c r="C31" s="6">
        <v>40485</v>
      </c>
      <c r="D31" s="7">
        <v>40849</v>
      </c>
      <c r="E31" s="8" t="s">
        <v>13</v>
      </c>
      <c r="F31" s="28">
        <v>40569</v>
      </c>
      <c r="G31" s="29">
        <f t="shared" si="0"/>
        <v>2011</v>
      </c>
      <c r="H31" s="29">
        <v>1</v>
      </c>
      <c r="I31" s="9" t="s">
        <v>14</v>
      </c>
      <c r="J31" s="10">
        <v>40941</v>
      </c>
      <c r="K31" s="11">
        <v>2500</v>
      </c>
      <c r="L31" s="12">
        <v>2500</v>
      </c>
      <c r="M31" s="13">
        <v>0</v>
      </c>
      <c r="N31" s="65" t="s">
        <v>57</v>
      </c>
    </row>
    <row r="32" spans="1:14">
      <c r="A32" s="5" t="s">
        <v>194</v>
      </c>
      <c r="B32" s="15" t="s">
        <v>304</v>
      </c>
      <c r="C32" s="6">
        <v>40485</v>
      </c>
      <c r="D32" s="7">
        <v>40849</v>
      </c>
      <c r="E32" s="8" t="s">
        <v>13</v>
      </c>
      <c r="F32" s="28">
        <v>40569</v>
      </c>
      <c r="G32" s="29">
        <f t="shared" si="0"/>
        <v>2011</v>
      </c>
      <c r="H32" s="29">
        <v>1</v>
      </c>
      <c r="I32" s="9" t="s">
        <v>14</v>
      </c>
      <c r="J32" s="10">
        <v>40865</v>
      </c>
      <c r="K32" s="11">
        <v>0</v>
      </c>
      <c r="L32" s="12">
        <v>0</v>
      </c>
      <c r="M32" s="13">
        <v>0</v>
      </c>
      <c r="N32" s="14" t="s">
        <v>195</v>
      </c>
    </row>
    <row r="33" spans="1:14">
      <c r="A33" s="5" t="s">
        <v>28</v>
      </c>
      <c r="B33" s="15" t="s">
        <v>304</v>
      </c>
      <c r="C33" s="6">
        <v>40485</v>
      </c>
      <c r="D33" s="7">
        <v>40849</v>
      </c>
      <c r="E33" s="8" t="s">
        <v>13</v>
      </c>
      <c r="F33" s="28">
        <v>40577</v>
      </c>
      <c r="G33" s="29">
        <f t="shared" si="0"/>
        <v>2011</v>
      </c>
      <c r="H33" s="29">
        <v>1</v>
      </c>
      <c r="I33" s="9" t="s">
        <v>14</v>
      </c>
      <c r="J33" s="10">
        <v>40605</v>
      </c>
      <c r="K33" s="11">
        <v>5308.13</v>
      </c>
      <c r="L33" s="12">
        <v>0</v>
      </c>
      <c r="M33" s="13">
        <v>5308.13</v>
      </c>
      <c r="N33" s="14" t="s">
        <v>29</v>
      </c>
    </row>
    <row r="34" spans="1:14">
      <c r="A34" s="5" t="s">
        <v>84</v>
      </c>
      <c r="B34" s="15" t="s">
        <v>311</v>
      </c>
      <c r="C34" s="6">
        <v>40485</v>
      </c>
      <c r="D34" s="7">
        <v>40849</v>
      </c>
      <c r="E34" s="8" t="s">
        <v>13</v>
      </c>
      <c r="F34" s="18">
        <v>40583</v>
      </c>
      <c r="G34" s="29">
        <f t="shared" si="0"/>
        <v>2011</v>
      </c>
      <c r="H34" s="29">
        <v>1</v>
      </c>
      <c r="I34" s="9" t="s">
        <v>14</v>
      </c>
      <c r="J34" s="10">
        <v>40610</v>
      </c>
      <c r="K34" s="11">
        <v>2140</v>
      </c>
      <c r="L34" s="12">
        <v>1500</v>
      </c>
      <c r="M34" s="13">
        <v>640</v>
      </c>
      <c r="N34" s="14" t="s">
        <v>15</v>
      </c>
    </row>
    <row r="35" spans="1:14">
      <c r="A35" s="5" t="s">
        <v>86</v>
      </c>
      <c r="B35" s="15" t="s">
        <v>311</v>
      </c>
      <c r="C35" s="6">
        <v>40485</v>
      </c>
      <c r="D35" s="7">
        <v>40849</v>
      </c>
      <c r="E35" s="8" t="s">
        <v>13</v>
      </c>
      <c r="F35" s="18">
        <v>40583</v>
      </c>
      <c r="G35" s="29">
        <f t="shared" si="0"/>
        <v>2011</v>
      </c>
      <c r="H35" s="29">
        <v>1</v>
      </c>
      <c r="I35" s="9" t="s">
        <v>14</v>
      </c>
      <c r="J35" s="10">
        <v>40638</v>
      </c>
      <c r="K35" s="11">
        <v>1200</v>
      </c>
      <c r="L35" s="12">
        <v>1200</v>
      </c>
      <c r="M35" s="13">
        <v>0</v>
      </c>
      <c r="N35" s="14" t="s">
        <v>15</v>
      </c>
    </row>
    <row r="36" spans="1:14">
      <c r="A36" s="5" t="s">
        <v>82</v>
      </c>
      <c r="B36" s="15" t="s">
        <v>311</v>
      </c>
      <c r="C36" s="6">
        <v>40485</v>
      </c>
      <c r="D36" s="7">
        <v>40849</v>
      </c>
      <c r="E36" s="8" t="s">
        <v>13</v>
      </c>
      <c r="F36" s="18">
        <v>40585</v>
      </c>
      <c r="G36" s="29">
        <f t="shared" si="0"/>
        <v>2011</v>
      </c>
      <c r="H36" s="29">
        <v>1</v>
      </c>
      <c r="I36" s="9" t="s">
        <v>14</v>
      </c>
      <c r="J36" s="10">
        <v>40603</v>
      </c>
      <c r="K36" s="11">
        <v>1500</v>
      </c>
      <c r="L36" s="12">
        <v>1500</v>
      </c>
      <c r="M36" s="13">
        <v>0</v>
      </c>
      <c r="N36" s="14" t="s">
        <v>15</v>
      </c>
    </row>
    <row r="37" spans="1:14">
      <c r="A37" s="5" t="s">
        <v>85</v>
      </c>
      <c r="B37" s="15" t="s">
        <v>311</v>
      </c>
      <c r="C37" s="6">
        <v>40485</v>
      </c>
      <c r="D37" s="7">
        <v>40849</v>
      </c>
      <c r="E37" s="8" t="s">
        <v>13</v>
      </c>
      <c r="F37" s="18">
        <v>40587</v>
      </c>
      <c r="G37" s="29">
        <f t="shared" si="0"/>
        <v>2011</v>
      </c>
      <c r="H37" s="29">
        <v>1</v>
      </c>
      <c r="I37" s="9" t="s">
        <v>14</v>
      </c>
      <c r="J37" s="10">
        <v>40640</v>
      </c>
      <c r="K37" s="11">
        <v>1500</v>
      </c>
      <c r="L37" s="12">
        <v>1500</v>
      </c>
      <c r="M37" s="13">
        <v>0</v>
      </c>
      <c r="N37" s="14" t="s">
        <v>15</v>
      </c>
    </row>
    <row r="38" spans="1:14">
      <c r="A38" s="5" t="s">
        <v>193</v>
      </c>
      <c r="B38" s="15" t="s">
        <v>304</v>
      </c>
      <c r="C38" s="6">
        <v>40485</v>
      </c>
      <c r="D38" s="7">
        <v>40849</v>
      </c>
      <c r="E38" s="8" t="s">
        <v>13</v>
      </c>
      <c r="F38" s="28">
        <v>40606</v>
      </c>
      <c r="G38" s="29">
        <f t="shared" si="0"/>
        <v>2011</v>
      </c>
      <c r="H38" s="29">
        <v>1</v>
      </c>
      <c r="I38" s="9" t="s">
        <v>14</v>
      </c>
      <c r="J38" s="10">
        <v>40854</v>
      </c>
      <c r="K38" s="11">
        <v>0</v>
      </c>
      <c r="L38" s="12">
        <v>0</v>
      </c>
      <c r="M38" s="13">
        <v>0</v>
      </c>
      <c r="N38" s="14" t="s">
        <v>34</v>
      </c>
    </row>
    <row r="39" spans="1:14" ht="13.5" customHeight="1">
      <c r="A39" s="5" t="s">
        <v>30</v>
      </c>
      <c r="B39" s="15" t="s">
        <v>304</v>
      </c>
      <c r="C39" s="6">
        <v>40485</v>
      </c>
      <c r="D39" s="7">
        <v>40849</v>
      </c>
      <c r="E39" s="8" t="s">
        <v>13</v>
      </c>
      <c r="F39" s="18">
        <v>40608</v>
      </c>
      <c r="G39" s="29">
        <f t="shared" si="0"/>
        <v>2011</v>
      </c>
      <c r="H39" s="29">
        <v>1</v>
      </c>
      <c r="I39" s="9" t="s">
        <v>14</v>
      </c>
      <c r="J39" s="10">
        <v>40617</v>
      </c>
      <c r="K39" s="11">
        <v>4575.7700000000004</v>
      </c>
      <c r="L39" s="12">
        <v>0</v>
      </c>
      <c r="M39" s="13">
        <v>4575.7700000000004</v>
      </c>
      <c r="N39" s="14" t="s">
        <v>25</v>
      </c>
    </row>
    <row r="40" spans="1:14">
      <c r="A40" s="5" t="s">
        <v>65</v>
      </c>
      <c r="B40" s="15" t="s">
        <v>221</v>
      </c>
      <c r="C40" s="6">
        <v>40485</v>
      </c>
      <c r="D40" s="7">
        <v>40849</v>
      </c>
      <c r="E40" s="8" t="s">
        <v>59</v>
      </c>
      <c r="F40" s="18">
        <v>40611</v>
      </c>
      <c r="G40" s="29">
        <f t="shared" si="0"/>
        <v>2011</v>
      </c>
      <c r="H40" s="29">
        <v>1</v>
      </c>
      <c r="I40" s="9" t="s">
        <v>14</v>
      </c>
      <c r="J40" s="10">
        <v>41018</v>
      </c>
      <c r="K40" s="11">
        <v>920</v>
      </c>
      <c r="L40" s="12">
        <v>0</v>
      </c>
      <c r="M40" s="13">
        <v>920</v>
      </c>
      <c r="N40" s="14" t="s">
        <v>32</v>
      </c>
    </row>
    <row r="41" spans="1:14" ht="15.75" customHeight="1">
      <c r="A41" s="5" t="s">
        <v>33</v>
      </c>
      <c r="B41" s="15" t="s">
        <v>304</v>
      </c>
      <c r="C41" s="6">
        <v>40485</v>
      </c>
      <c r="D41" s="7">
        <v>40849</v>
      </c>
      <c r="E41" s="8" t="s">
        <v>13</v>
      </c>
      <c r="F41" s="28">
        <v>40632</v>
      </c>
      <c r="G41" s="29">
        <f t="shared" si="0"/>
        <v>2011</v>
      </c>
      <c r="H41" s="29">
        <v>1</v>
      </c>
      <c r="I41" s="9" t="s">
        <v>14</v>
      </c>
      <c r="J41" s="10">
        <v>40641</v>
      </c>
      <c r="K41" s="11">
        <v>1835.4</v>
      </c>
      <c r="L41" s="12">
        <v>0</v>
      </c>
      <c r="M41" s="13">
        <v>1835.4</v>
      </c>
      <c r="N41" s="14" t="s">
        <v>34</v>
      </c>
    </row>
    <row r="42" spans="1:14">
      <c r="A42" s="5" t="s">
        <v>95</v>
      </c>
      <c r="B42" s="15" t="s">
        <v>311</v>
      </c>
      <c r="C42" s="6">
        <v>40485</v>
      </c>
      <c r="D42" s="7">
        <v>40849</v>
      </c>
      <c r="E42" s="8" t="s">
        <v>13</v>
      </c>
      <c r="F42" s="18">
        <v>40635</v>
      </c>
      <c r="G42" s="29">
        <f t="shared" si="0"/>
        <v>2011</v>
      </c>
      <c r="H42" s="29">
        <v>1</v>
      </c>
      <c r="I42" s="9" t="s">
        <v>14</v>
      </c>
      <c r="J42" s="10">
        <v>40688</v>
      </c>
      <c r="K42" s="11">
        <v>1200</v>
      </c>
      <c r="L42" s="12">
        <v>1200</v>
      </c>
      <c r="M42" s="13">
        <v>0</v>
      </c>
      <c r="N42" s="14" t="s">
        <v>15</v>
      </c>
    </row>
    <row r="43" spans="1:14">
      <c r="A43" s="5" t="s">
        <v>35</v>
      </c>
      <c r="B43" s="15" t="s">
        <v>304</v>
      </c>
      <c r="C43" s="6">
        <v>40485</v>
      </c>
      <c r="D43" s="7">
        <v>40849</v>
      </c>
      <c r="E43" s="8" t="s">
        <v>13</v>
      </c>
      <c r="F43" s="28">
        <v>40642</v>
      </c>
      <c r="G43" s="29">
        <f t="shared" si="0"/>
        <v>2011</v>
      </c>
      <c r="H43" s="29">
        <v>1</v>
      </c>
      <c r="I43" s="9" t="s">
        <v>14</v>
      </c>
      <c r="J43" s="10">
        <v>40646</v>
      </c>
      <c r="K43" s="11">
        <v>2000</v>
      </c>
      <c r="L43" s="12">
        <v>2000</v>
      </c>
      <c r="M43" s="13">
        <v>0</v>
      </c>
      <c r="N43" s="14" t="s">
        <v>36</v>
      </c>
    </row>
    <row r="44" spans="1:14">
      <c r="A44" s="5" t="s">
        <v>92</v>
      </c>
      <c r="B44" s="15" t="s">
        <v>311</v>
      </c>
      <c r="C44" s="6">
        <v>40485</v>
      </c>
      <c r="D44" s="7">
        <v>40849</v>
      </c>
      <c r="E44" s="8" t="s">
        <v>13</v>
      </c>
      <c r="F44" s="18">
        <v>40644</v>
      </c>
      <c r="G44" s="29">
        <f t="shared" si="0"/>
        <v>2011</v>
      </c>
      <c r="H44" s="29">
        <v>1</v>
      </c>
      <c r="I44" s="9" t="s">
        <v>14</v>
      </c>
      <c r="J44" s="10">
        <v>40676</v>
      </c>
      <c r="K44" s="11">
        <v>445.65</v>
      </c>
      <c r="L44" s="12">
        <v>0</v>
      </c>
      <c r="M44" s="13">
        <v>445.65</v>
      </c>
      <c r="N44" s="14" t="s">
        <v>15</v>
      </c>
    </row>
    <row r="45" spans="1:14">
      <c r="A45" s="5" t="s">
        <v>94</v>
      </c>
      <c r="B45" s="15" t="s">
        <v>311</v>
      </c>
      <c r="C45" s="6">
        <v>40485</v>
      </c>
      <c r="D45" s="7">
        <v>40849</v>
      </c>
      <c r="E45" s="8" t="s">
        <v>13</v>
      </c>
      <c r="F45" s="18">
        <v>40647</v>
      </c>
      <c r="G45" s="29">
        <f t="shared" si="0"/>
        <v>2011</v>
      </c>
      <c r="H45" s="29">
        <v>1</v>
      </c>
      <c r="I45" s="9" t="s">
        <v>14</v>
      </c>
      <c r="J45" s="10">
        <v>40687</v>
      </c>
      <c r="K45" s="11">
        <v>1398</v>
      </c>
      <c r="L45" s="12">
        <v>0</v>
      </c>
      <c r="M45" s="13">
        <v>1398</v>
      </c>
      <c r="N45" s="14" t="s">
        <v>15</v>
      </c>
    </row>
    <row r="46" spans="1:14">
      <c r="A46" s="5" t="s">
        <v>91</v>
      </c>
      <c r="B46" s="15" t="s">
        <v>311</v>
      </c>
      <c r="C46" s="6">
        <v>40485</v>
      </c>
      <c r="D46" s="7">
        <v>40849</v>
      </c>
      <c r="E46" s="8" t="s">
        <v>13</v>
      </c>
      <c r="F46" s="18">
        <v>40648</v>
      </c>
      <c r="G46" s="29">
        <f t="shared" si="0"/>
        <v>2011</v>
      </c>
      <c r="H46" s="29">
        <v>1</v>
      </c>
      <c r="I46" s="9" t="s">
        <v>14</v>
      </c>
      <c r="J46" s="10">
        <v>40672</v>
      </c>
      <c r="K46" s="11">
        <v>1500</v>
      </c>
      <c r="L46" s="12">
        <v>1500</v>
      </c>
      <c r="M46" s="13">
        <v>0</v>
      </c>
      <c r="N46" s="14" t="s">
        <v>15</v>
      </c>
    </row>
    <row r="47" spans="1:14">
      <c r="A47" s="5" t="s">
        <v>93</v>
      </c>
      <c r="B47" s="15" t="s">
        <v>311</v>
      </c>
      <c r="C47" s="6">
        <v>40485</v>
      </c>
      <c r="D47" s="7">
        <v>40849</v>
      </c>
      <c r="E47" s="8" t="s">
        <v>13</v>
      </c>
      <c r="F47" s="18">
        <v>40656</v>
      </c>
      <c r="G47" s="29">
        <f t="shared" si="0"/>
        <v>2011</v>
      </c>
      <c r="H47" s="29">
        <v>1</v>
      </c>
      <c r="I47" s="9" t="s">
        <v>14</v>
      </c>
      <c r="J47" s="10">
        <v>40676</v>
      </c>
      <c r="K47" s="11">
        <v>1200</v>
      </c>
      <c r="L47" s="12">
        <v>1200</v>
      </c>
      <c r="M47" s="13">
        <v>0</v>
      </c>
      <c r="N47" s="14" t="s">
        <v>15</v>
      </c>
    </row>
    <row r="48" spans="1:14">
      <c r="A48" s="5" t="s">
        <v>90</v>
      </c>
      <c r="B48" s="15" t="s">
        <v>311</v>
      </c>
      <c r="C48" s="6">
        <v>40485</v>
      </c>
      <c r="D48" s="7">
        <v>40849</v>
      </c>
      <c r="E48" s="8" t="s">
        <v>13</v>
      </c>
      <c r="F48" s="18">
        <v>40660</v>
      </c>
      <c r="G48" s="29">
        <f t="shared" si="0"/>
        <v>2011</v>
      </c>
      <c r="H48" s="29">
        <v>1</v>
      </c>
      <c r="I48" s="9" t="s">
        <v>14</v>
      </c>
      <c r="J48" s="10">
        <v>40669</v>
      </c>
      <c r="K48" s="11">
        <v>191</v>
      </c>
      <c r="L48" s="12">
        <v>0</v>
      </c>
      <c r="M48" s="13">
        <v>191</v>
      </c>
      <c r="N48" s="14" t="s">
        <v>15</v>
      </c>
    </row>
    <row r="49" spans="1:14">
      <c r="A49" s="5" t="s">
        <v>103</v>
      </c>
      <c r="B49" s="15" t="s">
        <v>311</v>
      </c>
      <c r="C49" s="6">
        <v>40485</v>
      </c>
      <c r="D49" s="7">
        <v>40849</v>
      </c>
      <c r="E49" s="8" t="s">
        <v>13</v>
      </c>
      <c r="F49" s="18">
        <v>40662</v>
      </c>
      <c r="G49" s="29">
        <f t="shared" si="0"/>
        <v>2011</v>
      </c>
      <c r="H49" s="29">
        <v>1</v>
      </c>
      <c r="I49" s="9" t="s">
        <v>14</v>
      </c>
      <c r="J49" s="10">
        <v>40729</v>
      </c>
      <c r="K49" s="11">
        <v>600</v>
      </c>
      <c r="L49" s="12">
        <v>600</v>
      </c>
      <c r="M49" s="13">
        <v>0</v>
      </c>
      <c r="N49" s="14" t="s">
        <v>15</v>
      </c>
    </row>
    <row r="50" spans="1:14">
      <c r="A50" s="5" t="s">
        <v>96</v>
      </c>
      <c r="B50" s="15" t="s">
        <v>311</v>
      </c>
      <c r="C50" s="6">
        <v>40485</v>
      </c>
      <c r="D50" s="7">
        <v>40849</v>
      </c>
      <c r="E50" s="8" t="s">
        <v>13</v>
      </c>
      <c r="F50" s="18">
        <v>40668</v>
      </c>
      <c r="G50" s="29">
        <f t="shared" si="0"/>
        <v>2011</v>
      </c>
      <c r="H50" s="29">
        <v>1</v>
      </c>
      <c r="I50" s="9" t="s">
        <v>14</v>
      </c>
      <c r="J50" s="10">
        <v>40688</v>
      </c>
      <c r="K50" s="11">
        <v>1200</v>
      </c>
      <c r="L50" s="12">
        <v>1200</v>
      </c>
      <c r="M50" s="13">
        <v>0</v>
      </c>
      <c r="N50" s="14" t="s">
        <v>15</v>
      </c>
    </row>
    <row r="51" spans="1:14">
      <c r="A51" s="5" t="s">
        <v>100</v>
      </c>
      <c r="B51" s="15" t="s">
        <v>311</v>
      </c>
      <c r="C51" s="6">
        <v>40485</v>
      </c>
      <c r="D51" s="7">
        <v>40849</v>
      </c>
      <c r="E51" s="8" t="s">
        <v>13</v>
      </c>
      <c r="F51" s="18">
        <v>40668</v>
      </c>
      <c r="G51" s="29">
        <f t="shared" si="0"/>
        <v>2011</v>
      </c>
      <c r="H51" s="29">
        <v>1</v>
      </c>
      <c r="I51" s="9" t="s">
        <v>14</v>
      </c>
      <c r="J51" s="10">
        <v>40722</v>
      </c>
      <c r="K51" s="11">
        <v>1200</v>
      </c>
      <c r="L51" s="12">
        <v>1200</v>
      </c>
      <c r="M51" s="13">
        <v>0</v>
      </c>
      <c r="N51" s="14" t="s">
        <v>15</v>
      </c>
    </row>
    <row r="52" spans="1:14">
      <c r="A52" s="5" t="s">
        <v>61</v>
      </c>
      <c r="B52" s="15" t="s">
        <v>221</v>
      </c>
      <c r="C52" s="6">
        <v>40485</v>
      </c>
      <c r="D52" s="7">
        <v>40849</v>
      </c>
      <c r="E52" s="8" t="s">
        <v>59</v>
      </c>
      <c r="F52" s="18">
        <v>40687</v>
      </c>
      <c r="G52" s="29">
        <f t="shared" si="0"/>
        <v>2011</v>
      </c>
      <c r="H52" s="29">
        <v>1</v>
      </c>
      <c r="I52" s="9" t="s">
        <v>14</v>
      </c>
      <c r="J52" s="10">
        <v>40780</v>
      </c>
      <c r="K52" s="11">
        <v>200</v>
      </c>
      <c r="L52" s="12">
        <v>0</v>
      </c>
      <c r="M52" s="13">
        <v>200</v>
      </c>
      <c r="N52" s="14" t="s">
        <v>62</v>
      </c>
    </row>
    <row r="53" spans="1:14">
      <c r="A53" s="5" t="s">
        <v>97</v>
      </c>
      <c r="B53" s="15" t="s">
        <v>311</v>
      </c>
      <c r="C53" s="6">
        <v>40485</v>
      </c>
      <c r="D53" s="7">
        <v>40849</v>
      </c>
      <c r="E53" s="8" t="s">
        <v>13</v>
      </c>
      <c r="F53" s="18">
        <v>40694</v>
      </c>
      <c r="G53" s="29">
        <f t="shared" si="0"/>
        <v>2011</v>
      </c>
      <c r="H53" s="29">
        <v>1</v>
      </c>
      <c r="I53" s="9" t="s">
        <v>14</v>
      </c>
      <c r="J53" s="10">
        <v>40716</v>
      </c>
      <c r="K53" s="11">
        <v>600</v>
      </c>
      <c r="L53" s="12">
        <v>600</v>
      </c>
      <c r="M53" s="13">
        <v>0</v>
      </c>
      <c r="N53" s="14" t="s">
        <v>15</v>
      </c>
    </row>
    <row r="54" spans="1:14">
      <c r="A54" s="5" t="s">
        <v>98</v>
      </c>
      <c r="B54" s="15" t="s">
        <v>311</v>
      </c>
      <c r="C54" s="6">
        <v>40485</v>
      </c>
      <c r="D54" s="7">
        <v>40849</v>
      </c>
      <c r="E54" s="8" t="s">
        <v>13</v>
      </c>
      <c r="F54" s="18">
        <v>40700</v>
      </c>
      <c r="G54" s="29">
        <f t="shared" si="0"/>
        <v>2011</v>
      </c>
      <c r="H54" s="29">
        <v>1</v>
      </c>
      <c r="I54" s="9" t="s">
        <v>14</v>
      </c>
      <c r="J54" s="10">
        <v>40716</v>
      </c>
      <c r="K54" s="11">
        <v>600</v>
      </c>
      <c r="L54" s="12">
        <v>600</v>
      </c>
      <c r="M54" s="13">
        <v>0</v>
      </c>
      <c r="N54" s="14" t="s">
        <v>99</v>
      </c>
    </row>
    <row r="55" spans="1:14">
      <c r="A55" s="5" t="s">
        <v>107</v>
      </c>
      <c r="B55" s="15" t="s">
        <v>311</v>
      </c>
      <c r="C55" s="6">
        <v>40485</v>
      </c>
      <c r="D55" s="7">
        <v>40849</v>
      </c>
      <c r="E55" s="8" t="s">
        <v>13</v>
      </c>
      <c r="F55" s="18">
        <v>40702</v>
      </c>
      <c r="G55" s="29">
        <f t="shared" si="0"/>
        <v>2011</v>
      </c>
      <c r="H55" s="29">
        <v>1</v>
      </c>
      <c r="I55" s="9" t="s">
        <v>14</v>
      </c>
      <c r="J55" s="10">
        <v>40773</v>
      </c>
      <c r="K55" s="11">
        <v>600</v>
      </c>
      <c r="L55" s="12">
        <v>600</v>
      </c>
      <c r="M55" s="13">
        <v>0</v>
      </c>
      <c r="N55" s="14" t="s">
        <v>15</v>
      </c>
    </row>
    <row r="56" spans="1:14">
      <c r="A56" s="5" t="s">
        <v>101</v>
      </c>
      <c r="B56" s="15" t="s">
        <v>311</v>
      </c>
      <c r="C56" s="6">
        <v>40485</v>
      </c>
      <c r="D56" s="7">
        <v>40849</v>
      </c>
      <c r="E56" s="8" t="s">
        <v>13</v>
      </c>
      <c r="F56" s="18">
        <v>40712</v>
      </c>
      <c r="G56" s="29">
        <f t="shared" si="0"/>
        <v>2011</v>
      </c>
      <c r="H56" s="29">
        <v>1</v>
      </c>
      <c r="I56" s="9" t="s">
        <v>14</v>
      </c>
      <c r="J56" s="10">
        <v>40729</v>
      </c>
      <c r="K56" s="11">
        <v>600</v>
      </c>
      <c r="L56" s="12">
        <v>600</v>
      </c>
      <c r="M56" s="13">
        <v>0</v>
      </c>
      <c r="N56" s="14" t="s">
        <v>102</v>
      </c>
    </row>
    <row r="57" spans="1:14">
      <c r="A57" s="5" t="s">
        <v>120</v>
      </c>
      <c r="B57" s="15" t="s">
        <v>311</v>
      </c>
      <c r="C57" s="6">
        <v>40485</v>
      </c>
      <c r="D57" s="7">
        <v>40849</v>
      </c>
      <c r="E57" s="8" t="s">
        <v>13</v>
      </c>
      <c r="F57" s="18">
        <v>40723</v>
      </c>
      <c r="G57" s="29">
        <f t="shared" si="0"/>
        <v>2011</v>
      </c>
      <c r="H57" s="29">
        <v>1</v>
      </c>
      <c r="I57" s="9" t="s">
        <v>14</v>
      </c>
      <c r="J57" s="10">
        <v>40997</v>
      </c>
      <c r="K57" s="11">
        <v>1304</v>
      </c>
      <c r="L57" s="12">
        <v>1304</v>
      </c>
      <c r="M57" s="13">
        <v>0</v>
      </c>
      <c r="N57" s="14" t="s">
        <v>121</v>
      </c>
    </row>
    <row r="58" spans="1:14">
      <c r="A58" s="5" t="s">
        <v>104</v>
      </c>
      <c r="B58" s="15" t="s">
        <v>311</v>
      </c>
      <c r="C58" s="6">
        <v>40485</v>
      </c>
      <c r="D58" s="7">
        <v>40849</v>
      </c>
      <c r="E58" s="8" t="s">
        <v>13</v>
      </c>
      <c r="F58" s="18">
        <v>40724</v>
      </c>
      <c r="G58" s="29">
        <f t="shared" si="0"/>
        <v>2011</v>
      </c>
      <c r="H58" s="29">
        <v>1</v>
      </c>
      <c r="I58" s="9" t="s">
        <v>14</v>
      </c>
      <c r="J58" s="10">
        <v>40758</v>
      </c>
      <c r="K58" s="11">
        <v>2299</v>
      </c>
      <c r="L58" s="12">
        <v>2299</v>
      </c>
      <c r="M58" s="13">
        <v>0</v>
      </c>
      <c r="N58" s="14" t="s">
        <v>105</v>
      </c>
    </row>
    <row r="59" spans="1:14">
      <c r="A59" s="5" t="s">
        <v>108</v>
      </c>
      <c r="B59" s="15" t="s">
        <v>311</v>
      </c>
      <c r="C59" s="6">
        <v>40485</v>
      </c>
      <c r="D59" s="7">
        <v>40849</v>
      </c>
      <c r="E59" s="8" t="s">
        <v>13</v>
      </c>
      <c r="F59" s="18">
        <v>40724</v>
      </c>
      <c r="G59" s="29">
        <f t="shared" si="0"/>
        <v>2011</v>
      </c>
      <c r="H59" s="29">
        <v>1</v>
      </c>
      <c r="I59" s="9" t="s">
        <v>14</v>
      </c>
      <c r="J59" s="10">
        <v>40798</v>
      </c>
      <c r="K59" s="11">
        <v>1500</v>
      </c>
      <c r="L59" s="12">
        <v>1500</v>
      </c>
      <c r="M59" s="13">
        <v>0</v>
      </c>
      <c r="N59" s="14" t="s">
        <v>109</v>
      </c>
    </row>
    <row r="60" spans="1:14">
      <c r="A60" s="5" t="s">
        <v>64</v>
      </c>
      <c r="B60" s="15" t="s">
        <v>221</v>
      </c>
      <c r="C60" s="6">
        <v>40485</v>
      </c>
      <c r="D60" s="7">
        <v>40849</v>
      </c>
      <c r="E60" s="8" t="s">
        <v>59</v>
      </c>
      <c r="F60" s="18">
        <v>40726</v>
      </c>
      <c r="G60" s="29">
        <f t="shared" si="0"/>
        <v>2011</v>
      </c>
      <c r="H60" s="29">
        <v>1</v>
      </c>
      <c r="I60" s="9" t="s">
        <v>14</v>
      </c>
      <c r="J60" s="10">
        <v>40849</v>
      </c>
      <c r="K60" s="11">
        <v>200</v>
      </c>
      <c r="L60" s="12">
        <v>0</v>
      </c>
      <c r="M60" s="13">
        <v>200</v>
      </c>
      <c r="N60" s="14" t="s">
        <v>62</v>
      </c>
    </row>
    <row r="61" spans="1:14">
      <c r="A61" s="5" t="s">
        <v>110</v>
      </c>
      <c r="B61" s="15" t="s">
        <v>311</v>
      </c>
      <c r="C61" s="6">
        <v>40485</v>
      </c>
      <c r="D61" s="7">
        <v>40849</v>
      </c>
      <c r="E61" s="8" t="s">
        <v>13</v>
      </c>
      <c r="F61" s="18">
        <v>40727</v>
      </c>
      <c r="G61" s="29">
        <f t="shared" si="0"/>
        <v>2011</v>
      </c>
      <c r="H61" s="29">
        <v>1</v>
      </c>
      <c r="I61" s="9" t="s">
        <v>14</v>
      </c>
      <c r="J61" s="10">
        <v>40773</v>
      </c>
      <c r="K61" s="11">
        <v>1518.52</v>
      </c>
      <c r="L61" s="12">
        <v>0</v>
      </c>
      <c r="M61" s="13">
        <v>1518.52</v>
      </c>
      <c r="N61" s="14" t="s">
        <v>15</v>
      </c>
    </row>
    <row r="62" spans="1:14">
      <c r="A62" s="5" t="s">
        <v>122</v>
      </c>
      <c r="B62" s="15" t="s">
        <v>311</v>
      </c>
      <c r="C62" s="6">
        <v>40485</v>
      </c>
      <c r="D62" s="7">
        <v>40849</v>
      </c>
      <c r="E62" s="8" t="s">
        <v>13</v>
      </c>
      <c r="F62" s="18">
        <v>40733</v>
      </c>
      <c r="G62" s="29">
        <f t="shared" si="0"/>
        <v>2011</v>
      </c>
      <c r="H62" s="29">
        <v>1</v>
      </c>
      <c r="I62" s="9" t="s">
        <v>14</v>
      </c>
      <c r="J62" s="10">
        <v>41018</v>
      </c>
      <c r="K62" s="11">
        <v>14000</v>
      </c>
      <c r="L62" s="12">
        <v>10000</v>
      </c>
      <c r="M62" s="13">
        <v>4000</v>
      </c>
      <c r="N62" s="14" t="s">
        <v>123</v>
      </c>
    </row>
    <row r="63" spans="1:14">
      <c r="A63" s="5" t="s">
        <v>40</v>
      </c>
      <c r="B63" s="15" t="s">
        <v>304</v>
      </c>
      <c r="C63" s="6">
        <v>40485</v>
      </c>
      <c r="D63" s="7">
        <v>40849</v>
      </c>
      <c r="E63" s="8" t="s">
        <v>13</v>
      </c>
      <c r="F63" s="28">
        <v>40733</v>
      </c>
      <c r="G63" s="29">
        <f t="shared" si="0"/>
        <v>2011</v>
      </c>
      <c r="H63" s="29">
        <v>1</v>
      </c>
      <c r="I63" s="9" t="s">
        <v>14</v>
      </c>
      <c r="J63" s="10">
        <v>40745</v>
      </c>
      <c r="K63" s="11">
        <v>1620.66</v>
      </c>
      <c r="L63" s="12">
        <v>0</v>
      </c>
      <c r="M63" s="13">
        <v>1620.66</v>
      </c>
      <c r="N63" s="14" t="s">
        <v>25</v>
      </c>
    </row>
    <row r="64" spans="1:14">
      <c r="A64" s="5" t="s">
        <v>38</v>
      </c>
      <c r="B64" s="15" t="s">
        <v>303</v>
      </c>
      <c r="C64" s="6">
        <v>40485</v>
      </c>
      <c r="D64" s="7">
        <v>40849</v>
      </c>
      <c r="E64" s="8" t="s">
        <v>13</v>
      </c>
      <c r="F64" s="28">
        <v>40734</v>
      </c>
      <c r="G64" s="29">
        <f t="shared" si="0"/>
        <v>2011</v>
      </c>
      <c r="H64" s="29">
        <v>1</v>
      </c>
      <c r="I64" s="9" t="s">
        <v>14</v>
      </c>
      <c r="J64" s="10">
        <v>40744</v>
      </c>
      <c r="K64" s="11">
        <v>3717.2</v>
      </c>
      <c r="L64" s="12">
        <v>0</v>
      </c>
      <c r="M64" s="13">
        <v>3717.2</v>
      </c>
      <c r="N64" s="14" t="s">
        <v>39</v>
      </c>
    </row>
    <row r="65" spans="1:14">
      <c r="A65" s="5" t="s">
        <v>48</v>
      </c>
      <c r="B65" s="15" t="s">
        <v>304</v>
      </c>
      <c r="C65" s="6">
        <v>40485</v>
      </c>
      <c r="D65" s="7">
        <v>40849</v>
      </c>
      <c r="E65" s="8" t="s">
        <v>13</v>
      </c>
      <c r="F65" s="28">
        <v>40738</v>
      </c>
      <c r="G65" s="29">
        <f t="shared" si="0"/>
        <v>2011</v>
      </c>
      <c r="H65" s="29">
        <v>1</v>
      </c>
      <c r="I65" s="9" t="s">
        <v>14</v>
      </c>
      <c r="J65" s="10">
        <v>40752</v>
      </c>
      <c r="K65" s="11">
        <v>10495.54</v>
      </c>
      <c r="L65" s="12">
        <v>0</v>
      </c>
      <c r="M65" s="13">
        <v>10495.54</v>
      </c>
      <c r="N65" s="14" t="s">
        <v>25</v>
      </c>
    </row>
    <row r="66" spans="1:14">
      <c r="A66" s="5" t="s">
        <v>49</v>
      </c>
      <c r="B66" s="15" t="s">
        <v>303</v>
      </c>
      <c r="C66" s="6">
        <v>40485</v>
      </c>
      <c r="D66" s="7">
        <v>40849</v>
      </c>
      <c r="E66" s="8" t="s">
        <v>13</v>
      </c>
      <c r="F66" s="28">
        <v>40738</v>
      </c>
      <c r="G66" s="29">
        <f t="shared" ref="G66:G129" si="1">YEAR(F66)</f>
        <v>2011</v>
      </c>
      <c r="H66" s="29">
        <v>1</v>
      </c>
      <c r="I66" s="9" t="s">
        <v>14</v>
      </c>
      <c r="J66" s="10">
        <v>40759</v>
      </c>
      <c r="K66" s="11">
        <v>593.91</v>
      </c>
      <c r="L66" s="12">
        <v>0</v>
      </c>
      <c r="M66" s="13">
        <v>593.91</v>
      </c>
      <c r="N66" s="14" t="s">
        <v>25</v>
      </c>
    </row>
    <row r="67" spans="1:14">
      <c r="A67" s="5" t="s">
        <v>63</v>
      </c>
      <c r="B67" s="15" t="s">
        <v>221</v>
      </c>
      <c r="C67" s="6">
        <v>40485</v>
      </c>
      <c r="D67" s="7">
        <v>40849</v>
      </c>
      <c r="E67" s="8" t="s">
        <v>59</v>
      </c>
      <c r="F67" s="18">
        <v>40741</v>
      </c>
      <c r="G67" s="29">
        <f t="shared" si="1"/>
        <v>2011</v>
      </c>
      <c r="H67" s="29">
        <v>1</v>
      </c>
      <c r="I67" s="9" t="s">
        <v>14</v>
      </c>
      <c r="J67" s="10">
        <v>40850</v>
      </c>
      <c r="K67" s="11">
        <v>400</v>
      </c>
      <c r="L67" s="12">
        <v>0</v>
      </c>
      <c r="M67" s="13">
        <v>400</v>
      </c>
      <c r="N67" s="14" t="s">
        <v>62</v>
      </c>
    </row>
    <row r="68" spans="1:14">
      <c r="A68" s="5" t="s">
        <v>46</v>
      </c>
      <c r="B68" s="15" t="s">
        <v>304</v>
      </c>
      <c r="C68" s="6">
        <v>40485</v>
      </c>
      <c r="D68" s="7">
        <v>40849</v>
      </c>
      <c r="E68" s="8" t="s">
        <v>13</v>
      </c>
      <c r="F68" s="28">
        <v>40743</v>
      </c>
      <c r="G68" s="29">
        <f t="shared" si="1"/>
        <v>2011</v>
      </c>
      <c r="H68" s="29">
        <v>1</v>
      </c>
      <c r="I68" s="9" t="s">
        <v>14</v>
      </c>
      <c r="J68" s="10">
        <v>40752</v>
      </c>
      <c r="K68" s="11">
        <v>11045.86</v>
      </c>
      <c r="L68" s="12">
        <v>0</v>
      </c>
      <c r="M68" s="13">
        <v>11045.86</v>
      </c>
      <c r="N68" s="14" t="s">
        <v>25</v>
      </c>
    </row>
    <row r="69" spans="1:14">
      <c r="A69" s="5" t="s">
        <v>47</v>
      </c>
      <c r="B69" s="15" t="s">
        <v>304</v>
      </c>
      <c r="C69" s="6">
        <v>40485</v>
      </c>
      <c r="D69" s="7">
        <v>40849</v>
      </c>
      <c r="E69" s="8" t="s">
        <v>13</v>
      </c>
      <c r="F69" s="28">
        <v>40743</v>
      </c>
      <c r="G69" s="29">
        <f t="shared" si="1"/>
        <v>2011</v>
      </c>
      <c r="H69" s="29">
        <v>1</v>
      </c>
      <c r="I69" s="9" t="s">
        <v>14</v>
      </c>
      <c r="J69" s="10">
        <v>40752</v>
      </c>
      <c r="K69" s="11">
        <v>16962.98</v>
      </c>
      <c r="L69" s="12">
        <v>0</v>
      </c>
      <c r="M69" s="13">
        <v>16962.98</v>
      </c>
      <c r="N69" s="14" t="s">
        <v>25</v>
      </c>
    </row>
    <row r="70" spans="1:14">
      <c r="A70" s="5" t="s">
        <v>52</v>
      </c>
      <c r="B70" s="15" t="s">
        <v>304</v>
      </c>
      <c r="C70" s="6">
        <v>40485</v>
      </c>
      <c r="D70" s="7">
        <v>40849</v>
      </c>
      <c r="E70" s="8" t="s">
        <v>13</v>
      </c>
      <c r="F70" s="18">
        <v>40744</v>
      </c>
      <c r="G70" s="29">
        <f t="shared" si="1"/>
        <v>2011</v>
      </c>
      <c r="H70" s="29">
        <v>1</v>
      </c>
      <c r="I70" s="9" t="s">
        <v>14</v>
      </c>
      <c r="J70" s="10">
        <v>40774</v>
      </c>
      <c r="K70" s="11">
        <v>19104.310000000001</v>
      </c>
      <c r="L70" s="12">
        <v>0</v>
      </c>
      <c r="M70" s="13">
        <v>19104.310000000001</v>
      </c>
      <c r="N70" s="14" t="s">
        <v>25</v>
      </c>
    </row>
    <row r="71" spans="1:14">
      <c r="A71" s="5" t="s">
        <v>43</v>
      </c>
      <c r="B71" s="15" t="s">
        <v>304</v>
      </c>
      <c r="C71" s="6">
        <v>40485</v>
      </c>
      <c r="D71" s="7">
        <v>40849</v>
      </c>
      <c r="E71" s="8" t="s">
        <v>13</v>
      </c>
      <c r="F71" s="28">
        <v>40744</v>
      </c>
      <c r="G71" s="29">
        <f t="shared" si="1"/>
        <v>2011</v>
      </c>
      <c r="H71" s="29">
        <v>1</v>
      </c>
      <c r="I71" s="9" t="s">
        <v>14</v>
      </c>
      <c r="J71" s="10">
        <v>40751</v>
      </c>
      <c r="K71" s="11">
        <v>5054.12</v>
      </c>
      <c r="L71" s="12">
        <v>0</v>
      </c>
      <c r="M71" s="13">
        <v>5054.12</v>
      </c>
      <c r="N71" s="14" t="s">
        <v>25</v>
      </c>
    </row>
    <row r="72" spans="1:14">
      <c r="A72" s="5" t="s">
        <v>45</v>
      </c>
      <c r="B72" s="15" t="s">
        <v>304</v>
      </c>
      <c r="C72" s="6">
        <v>40485</v>
      </c>
      <c r="D72" s="7">
        <v>40849</v>
      </c>
      <c r="E72" s="8" t="s">
        <v>13</v>
      </c>
      <c r="F72" s="28">
        <v>40744</v>
      </c>
      <c r="G72" s="29">
        <f t="shared" si="1"/>
        <v>2011</v>
      </c>
      <c r="H72" s="29">
        <v>1</v>
      </c>
      <c r="I72" s="9" t="s">
        <v>14</v>
      </c>
      <c r="J72" s="10">
        <v>40752</v>
      </c>
      <c r="K72" s="11">
        <v>5000</v>
      </c>
      <c r="L72" s="12">
        <v>0</v>
      </c>
      <c r="M72" s="13">
        <v>5000</v>
      </c>
      <c r="N72" s="14" t="s">
        <v>25</v>
      </c>
    </row>
    <row r="73" spans="1:14">
      <c r="A73" s="5" t="s">
        <v>41</v>
      </c>
      <c r="B73" s="15" t="s">
        <v>304</v>
      </c>
      <c r="C73" s="6">
        <v>40485</v>
      </c>
      <c r="D73" s="7">
        <v>40849</v>
      </c>
      <c r="E73" s="8" t="s">
        <v>13</v>
      </c>
      <c r="F73" s="28">
        <v>40745</v>
      </c>
      <c r="G73" s="29">
        <f t="shared" si="1"/>
        <v>2011</v>
      </c>
      <c r="H73" s="29">
        <v>1</v>
      </c>
      <c r="I73" s="9" t="s">
        <v>14</v>
      </c>
      <c r="J73" s="10">
        <v>40750</v>
      </c>
      <c r="K73" s="11">
        <v>993.46</v>
      </c>
      <c r="L73" s="12">
        <v>0</v>
      </c>
      <c r="M73" s="13">
        <v>993.46</v>
      </c>
      <c r="N73" s="14" t="s">
        <v>25</v>
      </c>
    </row>
    <row r="74" spans="1:14">
      <c r="A74" s="5" t="s">
        <v>44</v>
      </c>
      <c r="B74" s="15" t="s">
        <v>304</v>
      </c>
      <c r="C74" s="6">
        <v>40485</v>
      </c>
      <c r="D74" s="7">
        <v>40849</v>
      </c>
      <c r="E74" s="8" t="s">
        <v>13</v>
      </c>
      <c r="F74" s="28">
        <v>40745</v>
      </c>
      <c r="G74" s="29">
        <f t="shared" si="1"/>
        <v>2011</v>
      </c>
      <c r="H74" s="29">
        <v>1</v>
      </c>
      <c r="I74" s="9" t="s">
        <v>14</v>
      </c>
      <c r="J74" s="10">
        <v>40751</v>
      </c>
      <c r="K74" s="11">
        <v>2834.56</v>
      </c>
      <c r="L74" s="12">
        <v>0</v>
      </c>
      <c r="M74" s="13">
        <v>2834.56</v>
      </c>
      <c r="N74" s="14" t="s">
        <v>25</v>
      </c>
    </row>
    <row r="75" spans="1:14">
      <c r="A75" s="5" t="s">
        <v>42</v>
      </c>
      <c r="B75" s="15" t="s">
        <v>304</v>
      </c>
      <c r="C75" s="6">
        <v>40485</v>
      </c>
      <c r="D75" s="7">
        <v>40849</v>
      </c>
      <c r="E75" s="8" t="s">
        <v>13</v>
      </c>
      <c r="F75" s="28">
        <v>40746</v>
      </c>
      <c r="G75" s="29">
        <f t="shared" si="1"/>
        <v>2011</v>
      </c>
      <c r="H75" s="29">
        <v>1</v>
      </c>
      <c r="I75" s="9" t="s">
        <v>14</v>
      </c>
      <c r="J75" s="10">
        <v>40750</v>
      </c>
      <c r="K75" s="11">
        <v>5836.9</v>
      </c>
      <c r="L75" s="12">
        <v>0</v>
      </c>
      <c r="M75" s="13">
        <v>5836.9</v>
      </c>
      <c r="N75" s="14" t="s">
        <v>25</v>
      </c>
    </row>
    <row r="76" spans="1:14">
      <c r="A76" s="5" t="s">
        <v>50</v>
      </c>
      <c r="B76" s="15" t="s">
        <v>304</v>
      </c>
      <c r="C76" s="6">
        <v>40485</v>
      </c>
      <c r="D76" s="7">
        <v>40849</v>
      </c>
      <c r="E76" s="8" t="s">
        <v>13</v>
      </c>
      <c r="F76" s="28">
        <v>40751</v>
      </c>
      <c r="G76" s="29">
        <f t="shared" si="1"/>
        <v>2011</v>
      </c>
      <c r="H76" s="29">
        <v>1</v>
      </c>
      <c r="I76" s="9" t="s">
        <v>14</v>
      </c>
      <c r="J76" s="10">
        <v>40765</v>
      </c>
      <c r="K76" s="11">
        <v>527</v>
      </c>
      <c r="L76" s="12">
        <v>0</v>
      </c>
      <c r="M76" s="13">
        <v>527</v>
      </c>
      <c r="N76" s="14" t="s">
        <v>51</v>
      </c>
    </row>
    <row r="77" spans="1:14">
      <c r="A77" s="5" t="s">
        <v>106</v>
      </c>
      <c r="B77" s="15" t="s">
        <v>311</v>
      </c>
      <c r="C77" s="6">
        <v>40485</v>
      </c>
      <c r="D77" s="7">
        <v>40849</v>
      </c>
      <c r="E77" s="8" t="s">
        <v>13</v>
      </c>
      <c r="F77" s="18">
        <v>40758</v>
      </c>
      <c r="G77" s="29">
        <f t="shared" si="1"/>
        <v>2011</v>
      </c>
      <c r="H77" s="29">
        <v>1</v>
      </c>
      <c r="I77" s="9" t="s">
        <v>14</v>
      </c>
      <c r="J77" s="10">
        <v>40773</v>
      </c>
      <c r="K77" s="11">
        <v>729.5</v>
      </c>
      <c r="L77" s="12">
        <v>0</v>
      </c>
      <c r="M77" s="13">
        <v>729.5</v>
      </c>
      <c r="N77" s="14" t="s">
        <v>15</v>
      </c>
    </row>
    <row r="78" spans="1:14">
      <c r="A78" s="5" t="s">
        <v>26</v>
      </c>
      <c r="B78" s="15" t="s">
        <v>304</v>
      </c>
      <c r="C78" s="6">
        <v>40485</v>
      </c>
      <c r="D78" s="7">
        <v>40849</v>
      </c>
      <c r="E78" s="8" t="s">
        <v>13</v>
      </c>
      <c r="F78" s="28">
        <v>40774</v>
      </c>
      <c r="G78" s="29">
        <f t="shared" si="1"/>
        <v>2011</v>
      </c>
      <c r="H78" s="29">
        <v>1</v>
      </c>
      <c r="I78" s="9" t="s">
        <v>14</v>
      </c>
      <c r="J78" s="10">
        <v>40785</v>
      </c>
      <c r="K78" s="11">
        <v>1500</v>
      </c>
      <c r="L78" s="12">
        <v>0</v>
      </c>
      <c r="M78" s="13">
        <v>1500</v>
      </c>
      <c r="N78" s="14" t="s">
        <v>27</v>
      </c>
    </row>
    <row r="79" spans="1:14">
      <c r="A79" s="5" t="s">
        <v>111</v>
      </c>
      <c r="B79" s="15" t="s">
        <v>311</v>
      </c>
      <c r="C79" s="6">
        <v>40485</v>
      </c>
      <c r="D79" s="7">
        <v>40849</v>
      </c>
      <c r="E79" s="8" t="s">
        <v>112</v>
      </c>
      <c r="F79" s="18">
        <v>40783</v>
      </c>
      <c r="G79" s="29">
        <f t="shared" si="1"/>
        <v>2011</v>
      </c>
      <c r="H79" s="29">
        <v>1</v>
      </c>
      <c r="I79" s="9" t="s">
        <v>14</v>
      </c>
      <c r="J79" s="10">
        <v>40809</v>
      </c>
      <c r="K79" s="11">
        <v>2604.9899999999998</v>
      </c>
      <c r="L79" s="12">
        <v>1500</v>
      </c>
      <c r="M79" s="13">
        <v>0</v>
      </c>
      <c r="N79" s="14" t="s">
        <v>15</v>
      </c>
    </row>
    <row r="80" spans="1:14">
      <c r="A80" s="5" t="s">
        <v>55</v>
      </c>
      <c r="B80" s="15" t="s">
        <v>304</v>
      </c>
      <c r="C80" s="6">
        <v>40485</v>
      </c>
      <c r="D80" s="7">
        <v>40849</v>
      </c>
      <c r="E80" s="8" t="s">
        <v>13</v>
      </c>
      <c r="F80" s="28">
        <v>40798</v>
      </c>
      <c r="G80" s="29">
        <f t="shared" si="1"/>
        <v>2011</v>
      </c>
      <c r="H80" s="29">
        <v>1</v>
      </c>
      <c r="I80" s="9" t="s">
        <v>14</v>
      </c>
      <c r="J80" s="10">
        <v>40854</v>
      </c>
      <c r="K80" s="11">
        <v>460.02</v>
      </c>
      <c r="L80" s="12">
        <v>0</v>
      </c>
      <c r="M80" s="13">
        <v>460.02</v>
      </c>
      <c r="N80" s="14" t="s">
        <v>27</v>
      </c>
    </row>
    <row r="81" spans="1:14">
      <c r="A81" s="5" t="s">
        <v>114</v>
      </c>
      <c r="B81" s="15" t="s">
        <v>311</v>
      </c>
      <c r="C81" s="6">
        <v>40485</v>
      </c>
      <c r="D81" s="7">
        <v>40849</v>
      </c>
      <c r="E81" s="8" t="s">
        <v>13</v>
      </c>
      <c r="F81" s="18">
        <v>40801</v>
      </c>
      <c r="G81" s="29">
        <f t="shared" si="1"/>
        <v>2011</v>
      </c>
      <c r="H81" s="29">
        <v>1</v>
      </c>
      <c r="I81" s="9" t="s">
        <v>14</v>
      </c>
      <c r="J81" s="10">
        <v>40911</v>
      </c>
      <c r="K81" s="11">
        <v>1833.12</v>
      </c>
      <c r="L81" s="12">
        <v>1833.12</v>
      </c>
      <c r="M81" s="13">
        <v>0</v>
      </c>
      <c r="N81" s="14" t="s">
        <v>115</v>
      </c>
    </row>
    <row r="82" spans="1:14">
      <c r="A82" s="5" t="s">
        <v>116</v>
      </c>
      <c r="B82" s="15" t="s">
        <v>311</v>
      </c>
      <c r="C82" s="6">
        <v>40485</v>
      </c>
      <c r="D82" s="7">
        <v>40849</v>
      </c>
      <c r="E82" s="8" t="s">
        <v>13</v>
      </c>
      <c r="F82" s="18">
        <v>40801</v>
      </c>
      <c r="G82" s="29">
        <f t="shared" si="1"/>
        <v>2011</v>
      </c>
      <c r="H82" s="29">
        <v>1</v>
      </c>
      <c r="I82" s="9" t="s">
        <v>14</v>
      </c>
      <c r="J82" s="10">
        <v>40911</v>
      </c>
      <c r="K82" s="11">
        <v>9000</v>
      </c>
      <c r="L82" s="12">
        <v>9000</v>
      </c>
      <c r="M82" s="13">
        <v>0</v>
      </c>
      <c r="N82" s="14" t="s">
        <v>117</v>
      </c>
    </row>
    <row r="83" spans="1:14">
      <c r="A83" s="5" t="s">
        <v>58</v>
      </c>
      <c r="B83" s="15" t="s">
        <v>301</v>
      </c>
      <c r="C83" s="6">
        <v>40485</v>
      </c>
      <c r="D83" s="7">
        <v>40849</v>
      </c>
      <c r="E83" s="8" t="s">
        <v>59</v>
      </c>
      <c r="F83" s="18">
        <v>40813</v>
      </c>
      <c r="G83" s="29">
        <f t="shared" si="1"/>
        <v>2011</v>
      </c>
      <c r="H83" s="29">
        <v>1</v>
      </c>
      <c r="I83" s="9" t="s">
        <v>14</v>
      </c>
      <c r="J83" s="10">
        <v>40969</v>
      </c>
      <c r="K83" s="11">
        <v>3030</v>
      </c>
      <c r="L83" s="12">
        <v>3030</v>
      </c>
      <c r="M83" s="13">
        <v>0</v>
      </c>
      <c r="N83" s="14" t="s">
        <v>60</v>
      </c>
    </row>
    <row r="84" spans="1:14">
      <c r="A84" s="5" t="s">
        <v>113</v>
      </c>
      <c r="B84" s="15" t="s">
        <v>311</v>
      </c>
      <c r="C84" s="6">
        <v>40485</v>
      </c>
      <c r="D84" s="7">
        <v>40849</v>
      </c>
      <c r="E84" s="8" t="s">
        <v>112</v>
      </c>
      <c r="F84" s="18">
        <v>40822</v>
      </c>
      <c r="G84" s="29">
        <f t="shared" si="1"/>
        <v>2011</v>
      </c>
      <c r="H84" s="29">
        <v>1</v>
      </c>
      <c r="I84" s="9" t="s">
        <v>14</v>
      </c>
      <c r="J84" s="10">
        <v>40836</v>
      </c>
      <c r="K84" s="11">
        <v>2000</v>
      </c>
      <c r="L84" s="12">
        <v>2000</v>
      </c>
      <c r="M84" s="13">
        <v>0</v>
      </c>
      <c r="N84" s="14" t="s">
        <v>99</v>
      </c>
    </row>
    <row r="85" spans="1:14">
      <c r="A85" s="5" t="s">
        <v>118</v>
      </c>
      <c r="B85" s="15" t="s">
        <v>311</v>
      </c>
      <c r="C85" s="6">
        <v>40485</v>
      </c>
      <c r="D85" s="7">
        <v>40849</v>
      </c>
      <c r="E85" s="8" t="s">
        <v>59</v>
      </c>
      <c r="F85" s="18">
        <v>40822</v>
      </c>
      <c r="G85" s="29">
        <f t="shared" si="1"/>
        <v>2011</v>
      </c>
      <c r="H85" s="29">
        <v>1</v>
      </c>
      <c r="I85" s="9" t="s">
        <v>14</v>
      </c>
      <c r="J85" s="10">
        <v>40941</v>
      </c>
      <c r="K85" s="11">
        <v>77083.199999999997</v>
      </c>
      <c r="L85" s="12">
        <v>30000</v>
      </c>
      <c r="M85" s="13">
        <v>0</v>
      </c>
      <c r="N85" s="14" t="s">
        <v>119</v>
      </c>
    </row>
    <row r="86" spans="1:14">
      <c r="A86" s="5" t="s">
        <v>53</v>
      </c>
      <c r="B86" s="15" t="s">
        <v>304</v>
      </c>
      <c r="C86" s="6">
        <v>40485</v>
      </c>
      <c r="D86" s="7">
        <v>40849</v>
      </c>
      <c r="E86" s="8" t="s">
        <v>13</v>
      </c>
      <c r="F86" s="28">
        <v>40844</v>
      </c>
      <c r="G86" s="29">
        <f t="shared" si="1"/>
        <v>2011</v>
      </c>
      <c r="H86" s="29">
        <v>1</v>
      </c>
      <c r="I86" s="9" t="s">
        <v>14</v>
      </c>
      <c r="J86" s="10">
        <v>40854</v>
      </c>
      <c r="K86" s="11">
        <v>514.5</v>
      </c>
      <c r="L86" s="12">
        <v>0</v>
      </c>
      <c r="M86" s="13">
        <v>514.5</v>
      </c>
      <c r="N86" s="14" t="s">
        <v>54</v>
      </c>
    </row>
    <row r="87" spans="1:14">
      <c r="A87" s="5" t="s">
        <v>170</v>
      </c>
      <c r="B87" s="15" t="s">
        <v>304</v>
      </c>
      <c r="C87" s="6">
        <v>40850</v>
      </c>
      <c r="D87" s="7">
        <v>41215</v>
      </c>
      <c r="E87" s="8" t="s">
        <v>13</v>
      </c>
      <c r="F87" s="28">
        <v>40850</v>
      </c>
      <c r="G87" s="29">
        <f t="shared" si="1"/>
        <v>2011</v>
      </c>
      <c r="H87" s="29">
        <v>1</v>
      </c>
      <c r="I87" s="9" t="s">
        <v>14</v>
      </c>
      <c r="J87" s="10">
        <v>41003</v>
      </c>
      <c r="K87" s="11">
        <v>2000</v>
      </c>
      <c r="L87" s="12">
        <v>0</v>
      </c>
      <c r="M87" s="13">
        <v>2000</v>
      </c>
      <c r="N87" s="14" t="s">
        <v>171</v>
      </c>
    </row>
    <row r="88" spans="1:14">
      <c r="A88" s="5" t="s">
        <v>128</v>
      </c>
      <c r="B88" s="15" t="s">
        <v>311</v>
      </c>
      <c r="C88" s="6">
        <v>40850</v>
      </c>
      <c r="D88" s="7">
        <v>41215</v>
      </c>
      <c r="E88" s="8" t="s">
        <v>13</v>
      </c>
      <c r="F88" s="18">
        <v>40854</v>
      </c>
      <c r="G88" s="29">
        <f t="shared" si="1"/>
        <v>2011</v>
      </c>
      <c r="H88" s="29">
        <v>1</v>
      </c>
      <c r="I88" s="9" t="s">
        <v>14</v>
      </c>
      <c r="J88" s="10">
        <v>40911</v>
      </c>
      <c r="K88" s="11">
        <v>1097.02</v>
      </c>
      <c r="L88" s="12">
        <v>728.02</v>
      </c>
      <c r="M88" s="13">
        <v>369</v>
      </c>
      <c r="N88" s="14" t="s">
        <v>129</v>
      </c>
    </row>
    <row r="89" spans="1:14">
      <c r="A89" s="5" t="s">
        <v>124</v>
      </c>
      <c r="B89" s="15" t="s">
        <v>311</v>
      </c>
      <c r="C89" s="6">
        <v>40850</v>
      </c>
      <c r="D89" s="7">
        <v>41215</v>
      </c>
      <c r="E89" s="8" t="s">
        <v>13</v>
      </c>
      <c r="F89" s="18">
        <v>40855</v>
      </c>
      <c r="G89" s="29">
        <f t="shared" si="1"/>
        <v>2011</v>
      </c>
      <c r="H89" s="29">
        <v>1</v>
      </c>
      <c r="I89" s="9" t="s">
        <v>14</v>
      </c>
      <c r="J89" s="10">
        <v>40892</v>
      </c>
      <c r="K89" s="11">
        <v>2730.87</v>
      </c>
      <c r="L89" s="12">
        <v>2730.87</v>
      </c>
      <c r="M89" s="13">
        <v>0</v>
      </c>
      <c r="N89" s="14" t="s">
        <v>125</v>
      </c>
    </row>
    <row r="90" spans="1:14">
      <c r="A90" s="5" t="s">
        <v>172</v>
      </c>
      <c r="B90" s="15" t="s">
        <v>304</v>
      </c>
      <c r="C90" s="6">
        <v>40850</v>
      </c>
      <c r="D90" s="7">
        <v>41215</v>
      </c>
      <c r="E90" s="8" t="s">
        <v>13</v>
      </c>
      <c r="F90" s="28">
        <v>40858</v>
      </c>
      <c r="G90" s="29">
        <f t="shared" si="1"/>
        <v>2011</v>
      </c>
      <c r="H90" s="29">
        <v>1</v>
      </c>
      <c r="I90" s="9" t="s">
        <v>14</v>
      </c>
      <c r="J90" s="10">
        <v>41003</v>
      </c>
      <c r="K90" s="11">
        <v>3000</v>
      </c>
      <c r="L90" s="12">
        <v>3000</v>
      </c>
      <c r="M90" s="13">
        <v>0</v>
      </c>
      <c r="N90" s="14" t="s">
        <v>173</v>
      </c>
    </row>
    <row r="91" spans="1:14">
      <c r="A91" s="5" t="s">
        <v>126</v>
      </c>
      <c r="B91" s="15" t="s">
        <v>311</v>
      </c>
      <c r="C91" s="6">
        <v>40850</v>
      </c>
      <c r="D91" s="7">
        <v>41215</v>
      </c>
      <c r="E91" s="8" t="s">
        <v>13</v>
      </c>
      <c r="F91" s="18">
        <v>40866</v>
      </c>
      <c r="G91" s="29">
        <f t="shared" si="1"/>
        <v>2011</v>
      </c>
      <c r="H91" s="29">
        <v>1</v>
      </c>
      <c r="I91" s="9" t="s">
        <v>14</v>
      </c>
      <c r="J91" s="10">
        <v>40892</v>
      </c>
      <c r="K91" s="11">
        <v>5000</v>
      </c>
      <c r="L91" s="12">
        <v>5000</v>
      </c>
      <c r="M91" s="13">
        <v>0</v>
      </c>
      <c r="N91" s="14" t="s">
        <v>127</v>
      </c>
    </row>
    <row r="92" spans="1:14">
      <c r="A92" s="5" t="s">
        <v>155</v>
      </c>
      <c r="B92" s="15" t="s">
        <v>311</v>
      </c>
      <c r="C92" s="6">
        <v>40850</v>
      </c>
      <c r="D92" s="7">
        <v>41215</v>
      </c>
      <c r="E92" s="8" t="s">
        <v>13</v>
      </c>
      <c r="F92" s="18">
        <v>40875</v>
      </c>
      <c r="G92" s="29">
        <f t="shared" si="1"/>
        <v>2011</v>
      </c>
      <c r="H92" s="29">
        <v>1</v>
      </c>
      <c r="I92" s="9" t="s">
        <v>14</v>
      </c>
      <c r="J92" s="10">
        <v>41163</v>
      </c>
      <c r="K92" s="11">
        <v>1104.99</v>
      </c>
      <c r="L92" s="12">
        <v>1104.99</v>
      </c>
      <c r="M92" s="13">
        <v>0</v>
      </c>
      <c r="N92" s="14" t="s">
        <v>105</v>
      </c>
    </row>
    <row r="93" spans="1:14">
      <c r="A93" s="5" t="s">
        <v>146</v>
      </c>
      <c r="B93" s="15" t="s">
        <v>311</v>
      </c>
      <c r="C93" s="6">
        <v>40850</v>
      </c>
      <c r="D93" s="7">
        <v>41215</v>
      </c>
      <c r="E93" s="8" t="s">
        <v>59</v>
      </c>
      <c r="F93" s="18">
        <v>40900</v>
      </c>
      <c r="G93" s="29">
        <f t="shared" si="1"/>
        <v>2011</v>
      </c>
      <c r="H93" s="29">
        <v>1</v>
      </c>
      <c r="I93" s="9" t="s">
        <v>14</v>
      </c>
      <c r="J93" s="10">
        <v>41053</v>
      </c>
      <c r="K93" s="11">
        <v>7500</v>
      </c>
      <c r="L93" s="12">
        <v>7500</v>
      </c>
      <c r="M93" s="13">
        <v>0</v>
      </c>
      <c r="N93" s="14" t="s">
        <v>32</v>
      </c>
    </row>
    <row r="94" spans="1:14">
      <c r="A94" s="5" t="s">
        <v>190</v>
      </c>
      <c r="B94" s="15" t="s">
        <v>304</v>
      </c>
      <c r="C94" s="6">
        <v>40850</v>
      </c>
      <c r="D94" s="7">
        <v>41215</v>
      </c>
      <c r="E94" s="8" t="s">
        <v>13</v>
      </c>
      <c r="F94" s="28">
        <v>40900</v>
      </c>
      <c r="G94" s="29">
        <f t="shared" si="1"/>
        <v>2011</v>
      </c>
      <c r="H94" s="29">
        <v>1</v>
      </c>
      <c r="I94" s="9" t="s">
        <v>14</v>
      </c>
      <c r="J94" s="10">
        <v>40921</v>
      </c>
      <c r="K94" s="11">
        <v>0</v>
      </c>
      <c r="L94" s="12">
        <v>0</v>
      </c>
      <c r="M94" s="13">
        <v>0</v>
      </c>
      <c r="N94" s="14" t="s">
        <v>191</v>
      </c>
    </row>
    <row r="95" spans="1:14">
      <c r="A95" s="5" t="s">
        <v>164</v>
      </c>
      <c r="B95" s="15" t="s">
        <v>304</v>
      </c>
      <c r="C95" s="6">
        <v>40850</v>
      </c>
      <c r="D95" s="7">
        <v>41215</v>
      </c>
      <c r="E95" s="8" t="s">
        <v>13</v>
      </c>
      <c r="F95" s="28">
        <v>40901</v>
      </c>
      <c r="G95" s="29">
        <f t="shared" si="1"/>
        <v>2011</v>
      </c>
      <c r="H95" s="29">
        <v>1</v>
      </c>
      <c r="I95" s="9" t="s">
        <v>14</v>
      </c>
      <c r="J95" s="10">
        <v>40912</v>
      </c>
      <c r="K95" s="11">
        <v>3320.61</v>
      </c>
      <c r="L95" s="12">
        <v>0</v>
      </c>
      <c r="M95" s="13">
        <v>3320.61</v>
      </c>
      <c r="N95" s="14" t="s">
        <v>165</v>
      </c>
    </row>
    <row r="96" spans="1:14">
      <c r="A96" s="5" t="s">
        <v>196</v>
      </c>
      <c r="B96" s="15" t="s">
        <v>304</v>
      </c>
      <c r="C96" s="6">
        <v>40850</v>
      </c>
      <c r="D96" s="7">
        <v>41215</v>
      </c>
      <c r="E96" s="8" t="s">
        <v>13</v>
      </c>
      <c r="F96" s="28">
        <v>40901</v>
      </c>
      <c r="G96" s="29">
        <f t="shared" si="1"/>
        <v>2011</v>
      </c>
      <c r="H96" s="29">
        <v>1</v>
      </c>
      <c r="I96" s="9" t="s">
        <v>14</v>
      </c>
      <c r="J96" s="10">
        <v>40912</v>
      </c>
      <c r="K96" s="11">
        <v>0</v>
      </c>
      <c r="L96" s="12">
        <v>0</v>
      </c>
      <c r="M96" s="13">
        <v>0</v>
      </c>
      <c r="N96" s="14" t="s">
        <v>191</v>
      </c>
    </row>
    <row r="97" spans="1:14">
      <c r="A97" s="5" t="s">
        <v>157</v>
      </c>
      <c r="B97" s="15" t="s">
        <v>304</v>
      </c>
      <c r="C97" s="6">
        <v>40850</v>
      </c>
      <c r="D97" s="7">
        <v>41215</v>
      </c>
      <c r="E97" s="8" t="s">
        <v>13</v>
      </c>
      <c r="F97" s="28">
        <v>40910</v>
      </c>
      <c r="G97" s="29">
        <f t="shared" si="1"/>
        <v>2012</v>
      </c>
      <c r="H97" s="29">
        <v>1</v>
      </c>
      <c r="I97" s="9" t="s">
        <v>14</v>
      </c>
      <c r="J97" s="10">
        <v>40920</v>
      </c>
      <c r="K97" s="11">
        <v>888.94</v>
      </c>
      <c r="L97" s="12">
        <v>0</v>
      </c>
      <c r="M97" s="13">
        <v>888.94</v>
      </c>
      <c r="N97" s="14" t="s">
        <v>27</v>
      </c>
    </row>
    <row r="98" spans="1:14">
      <c r="A98" s="5" t="s">
        <v>130</v>
      </c>
      <c r="B98" s="15" t="s">
        <v>311</v>
      </c>
      <c r="C98" s="6">
        <v>40850</v>
      </c>
      <c r="D98" s="7">
        <v>41215</v>
      </c>
      <c r="E98" s="8" t="s">
        <v>13</v>
      </c>
      <c r="F98" s="18">
        <v>40913</v>
      </c>
      <c r="G98" s="29">
        <f t="shared" si="1"/>
        <v>2012</v>
      </c>
      <c r="H98" s="29">
        <v>1</v>
      </c>
      <c r="I98" s="9" t="s">
        <v>14</v>
      </c>
      <c r="J98" s="10">
        <v>40928</v>
      </c>
      <c r="K98" s="11">
        <v>7500</v>
      </c>
      <c r="L98" s="12">
        <v>7500</v>
      </c>
      <c r="M98" s="13">
        <v>0</v>
      </c>
      <c r="N98" s="14" t="s">
        <v>131</v>
      </c>
    </row>
    <row r="99" spans="1:14">
      <c r="A99" s="5" t="s">
        <v>158</v>
      </c>
      <c r="B99" s="15" t="s">
        <v>304</v>
      </c>
      <c r="C99" s="6">
        <v>40850</v>
      </c>
      <c r="D99" s="7">
        <v>41215</v>
      </c>
      <c r="E99" s="8" t="s">
        <v>13</v>
      </c>
      <c r="F99" s="28">
        <v>40918</v>
      </c>
      <c r="G99" s="29">
        <f t="shared" si="1"/>
        <v>2012</v>
      </c>
      <c r="H99" s="29">
        <v>1</v>
      </c>
      <c r="I99" s="9" t="s">
        <v>14</v>
      </c>
      <c r="J99" s="10">
        <v>40920</v>
      </c>
      <c r="K99" s="11">
        <v>5537.15</v>
      </c>
      <c r="L99" s="12">
        <v>0</v>
      </c>
      <c r="M99" s="13">
        <v>5537.15</v>
      </c>
      <c r="N99" s="14" t="s">
        <v>159</v>
      </c>
    </row>
    <row r="100" spans="1:14">
      <c r="A100" s="5" t="s">
        <v>162</v>
      </c>
      <c r="B100" s="15" t="s">
        <v>304</v>
      </c>
      <c r="C100" s="6">
        <v>40850</v>
      </c>
      <c r="D100" s="7">
        <v>41215</v>
      </c>
      <c r="E100" s="8" t="s">
        <v>13</v>
      </c>
      <c r="F100" s="28">
        <v>40922</v>
      </c>
      <c r="G100" s="29">
        <f t="shared" si="1"/>
        <v>2012</v>
      </c>
      <c r="H100" s="29">
        <v>1</v>
      </c>
      <c r="I100" s="9" t="s">
        <v>14</v>
      </c>
      <c r="J100" s="10">
        <v>40956</v>
      </c>
      <c r="K100" s="11">
        <v>393.66</v>
      </c>
      <c r="L100" s="12">
        <v>0</v>
      </c>
      <c r="M100" s="13">
        <v>393.66</v>
      </c>
      <c r="N100" s="14" t="s">
        <v>163</v>
      </c>
    </row>
    <row r="101" spans="1:14">
      <c r="A101" s="5" t="s">
        <v>204</v>
      </c>
      <c r="B101" s="15" t="s">
        <v>311</v>
      </c>
      <c r="C101" s="6">
        <v>40850</v>
      </c>
      <c r="D101" s="7">
        <v>41215</v>
      </c>
      <c r="E101" s="8" t="s">
        <v>112</v>
      </c>
      <c r="F101" s="18">
        <v>40926</v>
      </c>
      <c r="G101" s="29">
        <f t="shared" si="1"/>
        <v>2012</v>
      </c>
      <c r="H101" s="29">
        <v>1</v>
      </c>
      <c r="I101" s="9" t="s">
        <v>14</v>
      </c>
      <c r="J101" s="10">
        <v>41178</v>
      </c>
      <c r="K101" s="11">
        <v>1072.4000000000001</v>
      </c>
      <c r="L101" s="12">
        <v>1072.4000000000001</v>
      </c>
      <c r="M101" s="13">
        <v>0</v>
      </c>
      <c r="N101" s="14" t="s">
        <v>202</v>
      </c>
    </row>
    <row r="102" spans="1:14">
      <c r="A102" s="5" t="s">
        <v>168</v>
      </c>
      <c r="B102" s="15" t="s">
        <v>301</v>
      </c>
      <c r="C102" s="6">
        <v>40850</v>
      </c>
      <c r="D102" s="7">
        <v>41215</v>
      </c>
      <c r="E102" s="8" t="s">
        <v>13</v>
      </c>
      <c r="F102" s="18">
        <v>40933</v>
      </c>
      <c r="G102" s="29">
        <f t="shared" si="1"/>
        <v>2012</v>
      </c>
      <c r="H102" s="29">
        <v>1</v>
      </c>
      <c r="I102" s="9" t="s">
        <v>14</v>
      </c>
      <c r="J102" s="10">
        <v>41002</v>
      </c>
      <c r="K102" s="11">
        <v>2500</v>
      </c>
      <c r="L102" s="12">
        <v>0</v>
      </c>
      <c r="M102" s="13">
        <v>2500</v>
      </c>
      <c r="N102" s="14" t="s">
        <v>169</v>
      </c>
    </row>
    <row r="103" spans="1:14">
      <c r="A103" s="5" t="s">
        <v>160</v>
      </c>
      <c r="B103" s="15" t="s">
        <v>304</v>
      </c>
      <c r="C103" s="6">
        <v>40850</v>
      </c>
      <c r="D103" s="7">
        <v>41215</v>
      </c>
      <c r="E103" s="8" t="s">
        <v>13</v>
      </c>
      <c r="F103" s="18">
        <v>40946</v>
      </c>
      <c r="G103" s="29">
        <f t="shared" si="1"/>
        <v>2012</v>
      </c>
      <c r="H103" s="29">
        <v>1</v>
      </c>
      <c r="I103" s="9" t="s">
        <v>14</v>
      </c>
      <c r="J103" s="10">
        <v>40952</v>
      </c>
      <c r="K103" s="11">
        <v>324.33999999999997</v>
      </c>
      <c r="L103" s="12">
        <v>0</v>
      </c>
      <c r="M103" s="13">
        <v>324.33999999999997</v>
      </c>
      <c r="N103" s="14" t="s">
        <v>161</v>
      </c>
    </row>
    <row r="104" spans="1:14">
      <c r="A104" s="5" t="s">
        <v>166</v>
      </c>
      <c r="B104" s="15" t="s">
        <v>304</v>
      </c>
      <c r="C104" s="6">
        <v>40850</v>
      </c>
      <c r="D104" s="7">
        <v>41215</v>
      </c>
      <c r="E104" s="8" t="s">
        <v>13</v>
      </c>
      <c r="F104" s="28">
        <v>40956</v>
      </c>
      <c r="G104" s="29">
        <f t="shared" si="1"/>
        <v>2012</v>
      </c>
      <c r="H104" s="29">
        <v>1</v>
      </c>
      <c r="I104" s="9" t="s">
        <v>14</v>
      </c>
      <c r="J104" s="10">
        <v>40981</v>
      </c>
      <c r="K104" s="11">
        <v>2785.65</v>
      </c>
      <c r="L104" s="12">
        <v>0</v>
      </c>
      <c r="M104" s="13">
        <v>2785.65</v>
      </c>
      <c r="N104" s="14" t="s">
        <v>167</v>
      </c>
    </row>
    <row r="105" spans="1:14">
      <c r="A105" s="5" t="s">
        <v>132</v>
      </c>
      <c r="B105" s="15" t="s">
        <v>311</v>
      </c>
      <c r="C105" s="6">
        <v>40850</v>
      </c>
      <c r="D105" s="7">
        <v>41215</v>
      </c>
      <c r="E105" s="8" t="s">
        <v>112</v>
      </c>
      <c r="F105" s="18">
        <v>40959</v>
      </c>
      <c r="G105" s="29">
        <f t="shared" si="1"/>
        <v>2012</v>
      </c>
      <c r="H105" s="29">
        <v>1</v>
      </c>
      <c r="I105" s="9" t="s">
        <v>14</v>
      </c>
      <c r="J105" s="10">
        <v>40981</v>
      </c>
      <c r="K105" s="11">
        <v>3500</v>
      </c>
      <c r="L105" s="12">
        <v>3500</v>
      </c>
      <c r="M105" s="13">
        <v>0</v>
      </c>
      <c r="N105" s="14" t="s">
        <v>105</v>
      </c>
    </row>
    <row r="106" spans="1:14">
      <c r="A106" s="5" t="s">
        <v>156</v>
      </c>
      <c r="B106" s="15" t="s">
        <v>221</v>
      </c>
      <c r="C106" s="6">
        <v>40850</v>
      </c>
      <c r="D106" s="7">
        <v>41215</v>
      </c>
      <c r="E106" s="8" t="s">
        <v>59</v>
      </c>
      <c r="F106" s="18">
        <v>40961</v>
      </c>
      <c r="G106" s="29">
        <f t="shared" si="1"/>
        <v>2012</v>
      </c>
      <c r="H106" s="29">
        <v>1</v>
      </c>
      <c r="I106" s="9" t="s">
        <v>14</v>
      </c>
      <c r="J106" s="10">
        <v>41023</v>
      </c>
      <c r="K106" s="11">
        <v>200</v>
      </c>
      <c r="L106" s="12">
        <v>0</v>
      </c>
      <c r="M106" s="13">
        <v>200</v>
      </c>
      <c r="N106" s="14" t="s">
        <v>32</v>
      </c>
    </row>
    <row r="107" spans="1:14">
      <c r="A107" s="5" t="s">
        <v>137</v>
      </c>
      <c r="B107" s="15" t="s">
        <v>311</v>
      </c>
      <c r="C107" s="6">
        <v>40850</v>
      </c>
      <c r="D107" s="7">
        <v>41215</v>
      </c>
      <c r="E107" s="8" t="s">
        <v>13</v>
      </c>
      <c r="F107" s="18">
        <v>40968</v>
      </c>
      <c r="G107" s="29">
        <f t="shared" si="1"/>
        <v>2012</v>
      </c>
      <c r="H107" s="29">
        <v>1</v>
      </c>
      <c r="I107" s="9" t="s">
        <v>14</v>
      </c>
      <c r="J107" s="10">
        <v>41004</v>
      </c>
      <c r="K107" s="11">
        <v>1018</v>
      </c>
      <c r="L107" s="12">
        <v>376</v>
      </c>
      <c r="M107" s="13">
        <v>642</v>
      </c>
      <c r="N107" s="14" t="s">
        <v>138</v>
      </c>
    </row>
    <row r="108" spans="1:14">
      <c r="A108" s="5" t="s">
        <v>141</v>
      </c>
      <c r="B108" s="15" t="s">
        <v>311</v>
      </c>
      <c r="C108" s="6">
        <v>40850</v>
      </c>
      <c r="D108" s="7">
        <v>41215</v>
      </c>
      <c r="E108" s="8" t="s">
        <v>13</v>
      </c>
      <c r="F108" s="18">
        <v>40968</v>
      </c>
      <c r="G108" s="29">
        <f t="shared" si="1"/>
        <v>2012</v>
      </c>
      <c r="H108" s="29">
        <v>1</v>
      </c>
      <c r="I108" s="9" t="s">
        <v>14</v>
      </c>
      <c r="J108" s="10">
        <v>41004</v>
      </c>
      <c r="K108" s="11">
        <v>1604.27</v>
      </c>
      <c r="L108" s="12">
        <v>0</v>
      </c>
      <c r="M108" s="13">
        <v>1604.27</v>
      </c>
      <c r="N108" s="14" t="s">
        <v>142</v>
      </c>
    </row>
    <row r="109" spans="1:14">
      <c r="A109" s="5" t="s">
        <v>133</v>
      </c>
      <c r="B109" s="15" t="s">
        <v>311</v>
      </c>
      <c r="C109" s="6">
        <v>40850</v>
      </c>
      <c r="D109" s="7">
        <v>41215</v>
      </c>
      <c r="E109" s="8" t="s">
        <v>13</v>
      </c>
      <c r="F109" s="18">
        <v>40970</v>
      </c>
      <c r="G109" s="29">
        <f t="shared" si="1"/>
        <v>2012</v>
      </c>
      <c r="H109" s="29">
        <v>1</v>
      </c>
      <c r="I109" s="9" t="s">
        <v>14</v>
      </c>
      <c r="J109" s="10">
        <v>40981</v>
      </c>
      <c r="K109" s="11">
        <v>2638</v>
      </c>
      <c r="L109" s="12">
        <v>1000</v>
      </c>
      <c r="M109" s="13">
        <v>1638</v>
      </c>
      <c r="N109" s="14" t="s">
        <v>105</v>
      </c>
    </row>
    <row r="110" spans="1:14">
      <c r="A110" s="5" t="s">
        <v>135</v>
      </c>
      <c r="B110" s="15" t="s">
        <v>311</v>
      </c>
      <c r="C110" s="6">
        <v>40850</v>
      </c>
      <c r="D110" s="7">
        <v>41215</v>
      </c>
      <c r="E110" s="8" t="s">
        <v>13</v>
      </c>
      <c r="F110" s="18">
        <v>40976</v>
      </c>
      <c r="G110" s="29">
        <f t="shared" si="1"/>
        <v>2012</v>
      </c>
      <c r="H110" s="29">
        <v>1</v>
      </c>
      <c r="I110" s="9" t="s">
        <v>14</v>
      </c>
      <c r="J110" s="10">
        <v>41004</v>
      </c>
      <c r="K110" s="11">
        <v>2750.1</v>
      </c>
      <c r="L110" s="12">
        <v>0</v>
      </c>
      <c r="M110" s="13">
        <v>2750.1</v>
      </c>
      <c r="N110" s="14" t="s">
        <v>136</v>
      </c>
    </row>
    <row r="111" spans="1:14">
      <c r="A111" s="5" t="s">
        <v>143</v>
      </c>
      <c r="B111" s="15" t="s">
        <v>311</v>
      </c>
      <c r="C111" s="6">
        <v>40850</v>
      </c>
      <c r="D111" s="7">
        <v>41215</v>
      </c>
      <c r="E111" s="8" t="s">
        <v>13</v>
      </c>
      <c r="F111" s="18">
        <v>40982</v>
      </c>
      <c r="G111" s="29">
        <f t="shared" si="1"/>
        <v>2012</v>
      </c>
      <c r="H111" s="29">
        <v>1</v>
      </c>
      <c r="I111" s="9" t="s">
        <v>14</v>
      </c>
      <c r="J111" s="10">
        <v>41024</v>
      </c>
      <c r="K111" s="11">
        <v>270</v>
      </c>
      <c r="L111" s="12">
        <v>270</v>
      </c>
      <c r="M111" s="13">
        <v>0</v>
      </c>
      <c r="N111" s="14" t="s">
        <v>15</v>
      </c>
    </row>
    <row r="112" spans="1:14">
      <c r="A112" s="5" t="s">
        <v>134</v>
      </c>
      <c r="B112" s="15" t="s">
        <v>311</v>
      </c>
      <c r="C112" s="6">
        <v>40850</v>
      </c>
      <c r="D112" s="7">
        <v>41215</v>
      </c>
      <c r="E112" s="8" t="s">
        <v>13</v>
      </c>
      <c r="F112" s="18">
        <v>40983</v>
      </c>
      <c r="G112" s="29">
        <f t="shared" si="1"/>
        <v>2012</v>
      </c>
      <c r="H112" s="29">
        <v>1</v>
      </c>
      <c r="I112" s="9" t="s">
        <v>14</v>
      </c>
      <c r="J112" s="10">
        <v>41002</v>
      </c>
      <c r="K112" s="11">
        <v>129.91999999999999</v>
      </c>
      <c r="L112" s="12">
        <v>129.91999999999999</v>
      </c>
      <c r="M112" s="13">
        <v>0</v>
      </c>
      <c r="N112" s="14" t="s">
        <v>15</v>
      </c>
    </row>
    <row r="113" spans="1:14">
      <c r="A113" s="5" t="s">
        <v>179</v>
      </c>
      <c r="B113" s="15" t="s">
        <v>304</v>
      </c>
      <c r="C113" s="6">
        <v>40850</v>
      </c>
      <c r="D113" s="7">
        <v>41215</v>
      </c>
      <c r="E113" s="8" t="s">
        <v>13</v>
      </c>
      <c r="F113" s="28">
        <v>40987</v>
      </c>
      <c r="G113" s="29">
        <f t="shared" si="1"/>
        <v>2012</v>
      </c>
      <c r="H113" s="29">
        <v>1</v>
      </c>
      <c r="I113" s="9" t="s">
        <v>14</v>
      </c>
      <c r="J113" s="10">
        <v>41074</v>
      </c>
      <c r="K113" s="11">
        <v>1540</v>
      </c>
      <c r="L113" s="12">
        <v>0</v>
      </c>
      <c r="M113" s="13">
        <v>1540</v>
      </c>
      <c r="N113" s="14" t="s">
        <v>171</v>
      </c>
    </row>
    <row r="114" spans="1:14">
      <c r="A114" s="5" t="s">
        <v>139</v>
      </c>
      <c r="B114" s="15" t="s">
        <v>311</v>
      </c>
      <c r="C114" s="6">
        <v>40850</v>
      </c>
      <c r="D114" s="7">
        <v>41215</v>
      </c>
      <c r="E114" s="8" t="s">
        <v>13</v>
      </c>
      <c r="F114" s="18">
        <v>40991</v>
      </c>
      <c r="G114" s="29">
        <f t="shared" si="1"/>
        <v>2012</v>
      </c>
      <c r="H114" s="29">
        <v>1</v>
      </c>
      <c r="I114" s="9" t="s">
        <v>14</v>
      </c>
      <c r="J114" s="10">
        <v>41005</v>
      </c>
      <c r="K114" s="11">
        <v>234</v>
      </c>
      <c r="L114" s="12">
        <v>234</v>
      </c>
      <c r="M114" s="13">
        <v>0</v>
      </c>
      <c r="N114" s="14" t="s">
        <v>140</v>
      </c>
    </row>
    <row r="115" spans="1:14">
      <c r="A115" s="5" t="s">
        <v>210</v>
      </c>
      <c r="B115" s="15" t="s">
        <v>311</v>
      </c>
      <c r="C115" s="6">
        <v>40850</v>
      </c>
      <c r="D115" s="7">
        <v>41215</v>
      </c>
      <c r="E115" s="8" t="s">
        <v>112</v>
      </c>
      <c r="F115" s="18">
        <v>41018</v>
      </c>
      <c r="G115" s="29">
        <f t="shared" si="1"/>
        <v>2012</v>
      </c>
      <c r="H115" s="29">
        <v>1</v>
      </c>
      <c r="I115" s="9" t="s">
        <v>14</v>
      </c>
      <c r="J115" s="10">
        <v>41226</v>
      </c>
      <c r="K115" s="11">
        <v>14423</v>
      </c>
      <c r="L115" s="12">
        <v>9073</v>
      </c>
      <c r="M115" s="13">
        <v>5350</v>
      </c>
      <c r="N115" s="14" t="s">
        <v>211</v>
      </c>
    </row>
    <row r="116" spans="1:14">
      <c r="A116" s="5" t="s">
        <v>217</v>
      </c>
      <c r="B116" s="15" t="s">
        <v>311</v>
      </c>
      <c r="C116" s="6">
        <v>40850</v>
      </c>
      <c r="D116" s="7">
        <v>41215</v>
      </c>
      <c r="E116" s="8" t="s">
        <v>59</v>
      </c>
      <c r="F116" s="18">
        <v>41022</v>
      </c>
      <c r="G116" s="29">
        <f t="shared" si="1"/>
        <v>2012</v>
      </c>
      <c r="H116" s="29">
        <v>1</v>
      </c>
      <c r="I116" s="9" t="s">
        <v>14</v>
      </c>
      <c r="J116" s="10">
        <v>41279</v>
      </c>
      <c r="K116" s="11">
        <v>5500</v>
      </c>
      <c r="L116" s="12">
        <v>5500</v>
      </c>
      <c r="M116" s="13">
        <v>0</v>
      </c>
      <c r="N116" s="14" t="s">
        <v>202</v>
      </c>
    </row>
    <row r="117" spans="1:14">
      <c r="A117" s="5" t="s">
        <v>152</v>
      </c>
      <c r="B117" s="15" t="s">
        <v>311</v>
      </c>
      <c r="C117" s="6">
        <v>40850</v>
      </c>
      <c r="D117" s="7">
        <v>41215</v>
      </c>
      <c r="E117" s="8" t="s">
        <v>13</v>
      </c>
      <c r="F117" s="18">
        <v>41031</v>
      </c>
      <c r="G117" s="29">
        <f t="shared" si="1"/>
        <v>2012</v>
      </c>
      <c r="H117" s="29">
        <v>1</v>
      </c>
      <c r="I117" s="9" t="s">
        <v>14</v>
      </c>
      <c r="J117" s="10">
        <v>41131</v>
      </c>
      <c r="K117" s="11">
        <v>5000</v>
      </c>
      <c r="L117" s="12">
        <v>5000</v>
      </c>
      <c r="M117" s="13">
        <v>0</v>
      </c>
      <c r="N117" s="14" t="s">
        <v>32</v>
      </c>
    </row>
    <row r="118" spans="1:14">
      <c r="A118" s="5" t="s">
        <v>144</v>
      </c>
      <c r="B118" s="15" t="s">
        <v>311</v>
      </c>
      <c r="C118" s="6">
        <v>40850</v>
      </c>
      <c r="D118" s="7">
        <v>41215</v>
      </c>
      <c r="E118" s="8" t="s">
        <v>13</v>
      </c>
      <c r="F118" s="18">
        <v>41037</v>
      </c>
      <c r="G118" s="29">
        <f t="shared" si="1"/>
        <v>2012</v>
      </c>
      <c r="H118" s="29">
        <v>1</v>
      </c>
      <c r="I118" s="9" t="s">
        <v>14</v>
      </c>
      <c r="J118" s="10">
        <v>41073</v>
      </c>
      <c r="K118" s="11">
        <v>836.44</v>
      </c>
      <c r="L118" s="12">
        <v>836.44</v>
      </c>
      <c r="M118" s="13">
        <v>0</v>
      </c>
      <c r="N118" s="14" t="s">
        <v>145</v>
      </c>
    </row>
    <row r="119" spans="1:14">
      <c r="A119" s="5" t="s">
        <v>174</v>
      </c>
      <c r="B119" s="15" t="s">
        <v>304</v>
      </c>
      <c r="C119" s="6">
        <v>40850</v>
      </c>
      <c r="D119" s="7">
        <v>41215</v>
      </c>
      <c r="E119" s="8" t="s">
        <v>13</v>
      </c>
      <c r="F119" s="28">
        <v>41040</v>
      </c>
      <c r="G119" s="29">
        <f t="shared" si="1"/>
        <v>2012</v>
      </c>
      <c r="H119" s="29">
        <v>1</v>
      </c>
      <c r="I119" s="9" t="s">
        <v>14</v>
      </c>
      <c r="J119" s="10">
        <v>41040</v>
      </c>
      <c r="K119" s="11">
        <v>300</v>
      </c>
      <c r="L119" s="12">
        <v>0</v>
      </c>
      <c r="M119" s="13">
        <v>300</v>
      </c>
      <c r="N119" s="14" t="s">
        <v>25</v>
      </c>
    </row>
    <row r="120" spans="1:14">
      <c r="A120" s="5" t="s">
        <v>148</v>
      </c>
      <c r="B120" s="15" t="s">
        <v>311</v>
      </c>
      <c r="C120" s="6">
        <v>40850</v>
      </c>
      <c r="D120" s="7">
        <v>41215</v>
      </c>
      <c r="E120" s="8" t="s">
        <v>13</v>
      </c>
      <c r="F120" s="18">
        <v>41049</v>
      </c>
      <c r="G120" s="29">
        <f t="shared" si="1"/>
        <v>2012</v>
      </c>
      <c r="H120" s="29">
        <v>1</v>
      </c>
      <c r="I120" s="9" t="s">
        <v>14</v>
      </c>
      <c r="J120" s="10">
        <v>41066</v>
      </c>
      <c r="K120" s="11">
        <v>2200</v>
      </c>
      <c r="L120" s="12">
        <v>2200</v>
      </c>
      <c r="M120" s="13">
        <v>0</v>
      </c>
      <c r="N120" s="14" t="s">
        <v>149</v>
      </c>
    </row>
    <row r="121" spans="1:14">
      <c r="A121" s="5" t="s">
        <v>176</v>
      </c>
      <c r="B121" s="15" t="s">
        <v>304</v>
      </c>
      <c r="C121" s="6">
        <v>40850</v>
      </c>
      <c r="D121" s="7">
        <v>41215</v>
      </c>
      <c r="E121" s="8" t="s">
        <v>13</v>
      </c>
      <c r="F121" s="28">
        <v>41050</v>
      </c>
      <c r="G121" s="29">
        <f t="shared" si="1"/>
        <v>2012</v>
      </c>
      <c r="H121" s="29">
        <v>1</v>
      </c>
      <c r="I121" s="9" t="s">
        <v>14</v>
      </c>
      <c r="J121" s="10">
        <v>41053</v>
      </c>
      <c r="K121" s="11">
        <v>1268.26</v>
      </c>
      <c r="L121" s="12">
        <v>0</v>
      </c>
      <c r="M121" s="13">
        <v>1268.26</v>
      </c>
      <c r="N121" s="14" t="s">
        <v>177</v>
      </c>
    </row>
    <row r="122" spans="1:14">
      <c r="A122" s="5" t="s">
        <v>181</v>
      </c>
      <c r="B122" s="15" t="s">
        <v>301</v>
      </c>
      <c r="C122" s="6">
        <v>40850</v>
      </c>
      <c r="D122" s="7">
        <v>41215</v>
      </c>
      <c r="E122" s="8" t="s">
        <v>13</v>
      </c>
      <c r="F122" s="18">
        <v>41058</v>
      </c>
      <c r="G122" s="29">
        <f t="shared" si="1"/>
        <v>2012</v>
      </c>
      <c r="H122" s="29">
        <v>1</v>
      </c>
      <c r="I122" s="9" t="s">
        <v>14</v>
      </c>
      <c r="J122" s="10">
        <v>41060</v>
      </c>
      <c r="K122" s="11">
        <v>450</v>
      </c>
      <c r="L122" s="12">
        <v>0</v>
      </c>
      <c r="M122" s="13">
        <v>450</v>
      </c>
      <c r="N122" s="14" t="s">
        <v>182</v>
      </c>
    </row>
    <row r="123" spans="1:14">
      <c r="A123" s="5" t="s">
        <v>150</v>
      </c>
      <c r="B123" s="15" t="s">
        <v>311</v>
      </c>
      <c r="C123" s="6">
        <v>40850</v>
      </c>
      <c r="D123" s="7">
        <v>41215</v>
      </c>
      <c r="E123" s="8" t="s">
        <v>13</v>
      </c>
      <c r="F123" s="18">
        <v>41060</v>
      </c>
      <c r="G123" s="29">
        <f t="shared" si="1"/>
        <v>2012</v>
      </c>
      <c r="H123" s="29">
        <v>1</v>
      </c>
      <c r="I123" s="9" t="s">
        <v>14</v>
      </c>
      <c r="J123" s="10">
        <v>41079</v>
      </c>
      <c r="K123" s="11">
        <v>1075.02</v>
      </c>
      <c r="L123" s="12">
        <v>1075.02</v>
      </c>
      <c r="M123" s="13">
        <v>0</v>
      </c>
      <c r="N123" s="14" t="s">
        <v>151</v>
      </c>
    </row>
    <row r="124" spans="1:14">
      <c r="A124" s="5" t="s">
        <v>147</v>
      </c>
      <c r="B124" s="15" t="s">
        <v>311</v>
      </c>
      <c r="C124" s="6">
        <v>40850</v>
      </c>
      <c r="D124" s="7">
        <v>41215</v>
      </c>
      <c r="E124" s="8" t="s">
        <v>13</v>
      </c>
      <c r="F124" s="18">
        <v>41062</v>
      </c>
      <c r="G124" s="29">
        <f t="shared" si="1"/>
        <v>2012</v>
      </c>
      <c r="H124" s="29">
        <v>1</v>
      </c>
      <c r="I124" s="9" t="s">
        <v>14</v>
      </c>
      <c r="J124" s="10">
        <v>41072</v>
      </c>
      <c r="K124" s="11">
        <v>13600</v>
      </c>
      <c r="L124" s="12">
        <v>13600</v>
      </c>
      <c r="M124" s="13">
        <v>0</v>
      </c>
      <c r="N124" s="14" t="s">
        <v>99</v>
      </c>
    </row>
    <row r="125" spans="1:14">
      <c r="A125" s="5" t="s">
        <v>212</v>
      </c>
      <c r="B125" s="15" t="s">
        <v>311</v>
      </c>
      <c r="C125" s="6">
        <v>40850</v>
      </c>
      <c r="D125" s="7">
        <v>41215</v>
      </c>
      <c r="E125" s="8" t="s">
        <v>112</v>
      </c>
      <c r="F125" s="18">
        <v>41062</v>
      </c>
      <c r="G125" s="29">
        <f t="shared" si="1"/>
        <v>2012</v>
      </c>
      <c r="H125" s="29">
        <v>1</v>
      </c>
      <c r="I125" s="9" t="s">
        <v>14</v>
      </c>
      <c r="J125" s="10">
        <v>41207</v>
      </c>
      <c r="K125" s="11">
        <v>5242.13</v>
      </c>
      <c r="L125" s="12">
        <v>5242.13</v>
      </c>
      <c r="M125" s="13">
        <v>0</v>
      </c>
      <c r="N125" s="14" t="s">
        <v>202</v>
      </c>
    </row>
    <row r="126" spans="1:14">
      <c r="A126" s="5" t="s">
        <v>178</v>
      </c>
      <c r="B126" s="15" t="s">
        <v>304</v>
      </c>
      <c r="C126" s="6">
        <v>40850</v>
      </c>
      <c r="D126" s="7">
        <v>41215</v>
      </c>
      <c r="E126" s="8" t="s">
        <v>13</v>
      </c>
      <c r="F126" s="28">
        <v>41071</v>
      </c>
      <c r="G126" s="29">
        <f t="shared" si="1"/>
        <v>2012</v>
      </c>
      <c r="H126" s="29">
        <v>1</v>
      </c>
      <c r="I126" s="9" t="s">
        <v>14</v>
      </c>
      <c r="J126" s="10">
        <v>41074</v>
      </c>
      <c r="K126" s="11">
        <v>2778.57</v>
      </c>
      <c r="L126" s="12">
        <v>0</v>
      </c>
      <c r="M126" s="13">
        <v>2778.57</v>
      </c>
      <c r="N126" s="14" t="s">
        <v>27</v>
      </c>
    </row>
    <row r="127" spans="1:14">
      <c r="A127" s="5" t="s">
        <v>175</v>
      </c>
      <c r="B127" s="15" t="s">
        <v>304</v>
      </c>
      <c r="C127" s="6">
        <v>40850</v>
      </c>
      <c r="D127" s="7">
        <v>41215</v>
      </c>
      <c r="E127" s="8" t="s">
        <v>13</v>
      </c>
      <c r="F127" s="28">
        <v>41073</v>
      </c>
      <c r="G127" s="29">
        <f t="shared" si="1"/>
        <v>2012</v>
      </c>
      <c r="H127" s="29">
        <v>1</v>
      </c>
      <c r="I127" s="9" t="s">
        <v>14</v>
      </c>
      <c r="J127" s="10">
        <v>41074</v>
      </c>
      <c r="K127" s="11">
        <v>601.63</v>
      </c>
      <c r="L127" s="12">
        <v>0</v>
      </c>
      <c r="M127" s="13">
        <v>601.63</v>
      </c>
      <c r="N127" s="14" t="s">
        <v>27</v>
      </c>
    </row>
    <row r="128" spans="1:14">
      <c r="A128" s="5" t="s">
        <v>180</v>
      </c>
      <c r="B128" s="15" t="s">
        <v>304</v>
      </c>
      <c r="C128" s="6">
        <v>40850</v>
      </c>
      <c r="D128" s="7">
        <v>41215</v>
      </c>
      <c r="E128" s="8" t="s">
        <v>13</v>
      </c>
      <c r="F128" s="28">
        <v>41081</v>
      </c>
      <c r="G128" s="29">
        <f t="shared" si="1"/>
        <v>2012</v>
      </c>
      <c r="H128" s="29">
        <v>1</v>
      </c>
      <c r="I128" s="9" t="s">
        <v>14</v>
      </c>
      <c r="J128" s="10">
        <v>41082</v>
      </c>
      <c r="K128" s="11">
        <v>6676.97</v>
      </c>
      <c r="L128" s="12">
        <v>0</v>
      </c>
      <c r="M128" s="13">
        <v>6676.97</v>
      </c>
      <c r="N128" s="14" t="s">
        <v>25</v>
      </c>
    </row>
    <row r="129" spans="1:14">
      <c r="A129" s="5" t="s">
        <v>183</v>
      </c>
      <c r="B129" s="15" t="s">
        <v>304</v>
      </c>
      <c r="C129" s="6">
        <v>40850</v>
      </c>
      <c r="D129" s="7">
        <v>41215</v>
      </c>
      <c r="E129" s="8" t="s">
        <v>13</v>
      </c>
      <c r="F129" s="28">
        <v>41086</v>
      </c>
      <c r="G129" s="29">
        <f t="shared" si="1"/>
        <v>2012</v>
      </c>
      <c r="H129" s="29">
        <v>1</v>
      </c>
      <c r="I129" s="9" t="s">
        <v>14</v>
      </c>
      <c r="J129" s="10">
        <v>41096</v>
      </c>
      <c r="K129" s="11">
        <v>11213.16</v>
      </c>
      <c r="L129" s="12">
        <v>0</v>
      </c>
      <c r="M129" s="13">
        <v>11213.16</v>
      </c>
      <c r="N129" s="14" t="s">
        <v>25</v>
      </c>
    </row>
    <row r="130" spans="1:14">
      <c r="A130" s="5" t="s">
        <v>184</v>
      </c>
      <c r="B130" s="15" t="s">
        <v>304</v>
      </c>
      <c r="C130" s="6">
        <v>40850</v>
      </c>
      <c r="D130" s="7">
        <v>41215</v>
      </c>
      <c r="E130" s="8" t="s">
        <v>13</v>
      </c>
      <c r="F130" s="28">
        <v>41090</v>
      </c>
      <c r="G130" s="29">
        <f t="shared" ref="G130:G193" si="2">YEAR(F130)</f>
        <v>2012</v>
      </c>
      <c r="H130" s="29">
        <v>1</v>
      </c>
      <c r="I130" s="9" t="s">
        <v>14</v>
      </c>
      <c r="J130" s="10">
        <v>41092</v>
      </c>
      <c r="K130" s="11">
        <v>2828.73</v>
      </c>
      <c r="L130" s="12">
        <v>0</v>
      </c>
      <c r="M130" s="13">
        <v>2828.73</v>
      </c>
      <c r="N130" s="14" t="s">
        <v>25</v>
      </c>
    </row>
    <row r="131" spans="1:14">
      <c r="A131" s="5" t="s">
        <v>218</v>
      </c>
      <c r="B131" s="15" t="s">
        <v>311</v>
      </c>
      <c r="C131" s="6">
        <v>40850</v>
      </c>
      <c r="D131" s="7">
        <v>41215</v>
      </c>
      <c r="E131" s="8" t="s">
        <v>112</v>
      </c>
      <c r="F131" s="18">
        <v>41126</v>
      </c>
      <c r="G131" s="29">
        <f t="shared" si="2"/>
        <v>2012</v>
      </c>
      <c r="H131" s="29">
        <v>1</v>
      </c>
      <c r="I131" s="9" t="s">
        <v>14</v>
      </c>
      <c r="J131" s="10">
        <v>41346</v>
      </c>
      <c r="K131" s="11">
        <v>2764.56</v>
      </c>
      <c r="L131" s="12">
        <v>2764.56</v>
      </c>
      <c r="M131" s="13">
        <v>0</v>
      </c>
      <c r="N131" s="14" t="s">
        <v>219</v>
      </c>
    </row>
    <row r="132" spans="1:14">
      <c r="A132" s="5" t="s">
        <v>186</v>
      </c>
      <c r="B132" s="15" t="s">
        <v>304</v>
      </c>
      <c r="C132" s="6">
        <v>40850</v>
      </c>
      <c r="D132" s="7">
        <v>41215</v>
      </c>
      <c r="E132" s="8" t="s">
        <v>13</v>
      </c>
      <c r="F132" s="28">
        <v>41127</v>
      </c>
      <c r="G132" s="29">
        <f t="shared" si="2"/>
        <v>2012</v>
      </c>
      <c r="H132" s="29">
        <v>1</v>
      </c>
      <c r="I132" s="9" t="s">
        <v>14</v>
      </c>
      <c r="J132" s="10">
        <v>41164</v>
      </c>
      <c r="K132" s="11">
        <v>930.34</v>
      </c>
      <c r="L132" s="12">
        <v>500</v>
      </c>
      <c r="M132" s="13">
        <v>430.34</v>
      </c>
      <c r="N132" s="14" t="s">
        <v>187</v>
      </c>
    </row>
    <row r="133" spans="1:14">
      <c r="A133" s="5" t="s">
        <v>153</v>
      </c>
      <c r="B133" s="15" t="s">
        <v>311</v>
      </c>
      <c r="C133" s="6">
        <v>40850</v>
      </c>
      <c r="D133" s="7">
        <v>41215</v>
      </c>
      <c r="E133" s="8" t="s">
        <v>13</v>
      </c>
      <c r="F133" s="18">
        <v>41127</v>
      </c>
      <c r="G133" s="29">
        <f t="shared" si="2"/>
        <v>2012</v>
      </c>
      <c r="H133" s="29">
        <v>1</v>
      </c>
      <c r="I133" s="9" t="s">
        <v>14</v>
      </c>
      <c r="J133" s="10">
        <v>41135</v>
      </c>
      <c r="K133" s="11">
        <v>2652.65</v>
      </c>
      <c r="L133" s="12">
        <v>2652.65</v>
      </c>
      <c r="M133" s="13">
        <v>0</v>
      </c>
      <c r="N133" s="14" t="s">
        <v>105</v>
      </c>
    </row>
    <row r="134" spans="1:14">
      <c r="A134" s="5" t="s">
        <v>185</v>
      </c>
      <c r="B134" s="15" t="s">
        <v>304</v>
      </c>
      <c r="C134" s="6">
        <v>40850</v>
      </c>
      <c r="D134" s="7">
        <v>41215</v>
      </c>
      <c r="E134" s="8" t="s">
        <v>13</v>
      </c>
      <c r="F134" s="28">
        <v>41133</v>
      </c>
      <c r="G134" s="29">
        <f t="shared" si="2"/>
        <v>2012</v>
      </c>
      <c r="H134" s="29">
        <v>1</v>
      </c>
      <c r="I134" s="9" t="s">
        <v>14</v>
      </c>
      <c r="J134" s="10">
        <v>41142</v>
      </c>
      <c r="K134" s="11">
        <v>2000</v>
      </c>
      <c r="L134" s="12">
        <v>0</v>
      </c>
      <c r="M134" s="13">
        <v>2000</v>
      </c>
      <c r="N134" s="14" t="s">
        <v>171</v>
      </c>
    </row>
    <row r="135" spans="1:14">
      <c r="A135" s="5" t="s">
        <v>154</v>
      </c>
      <c r="B135" s="15" t="s">
        <v>311</v>
      </c>
      <c r="C135" s="6">
        <v>40850</v>
      </c>
      <c r="D135" s="7">
        <v>41215</v>
      </c>
      <c r="E135" s="8" t="s">
        <v>13</v>
      </c>
      <c r="F135" s="18">
        <v>41133</v>
      </c>
      <c r="G135" s="29">
        <f t="shared" si="2"/>
        <v>2012</v>
      </c>
      <c r="H135" s="29">
        <v>1</v>
      </c>
      <c r="I135" s="9" t="s">
        <v>14</v>
      </c>
      <c r="J135" s="10">
        <v>41151</v>
      </c>
      <c r="K135" s="11">
        <v>350</v>
      </c>
      <c r="L135" s="12">
        <v>350</v>
      </c>
      <c r="M135" s="13">
        <v>0</v>
      </c>
      <c r="N135" s="14" t="s">
        <v>23</v>
      </c>
    </row>
    <row r="136" spans="1:14">
      <c r="A136" s="5" t="s">
        <v>205</v>
      </c>
      <c r="B136" s="15" t="s">
        <v>311</v>
      </c>
      <c r="C136" s="6">
        <v>40850</v>
      </c>
      <c r="D136" s="7">
        <v>41215</v>
      </c>
      <c r="E136" s="8" t="s">
        <v>112</v>
      </c>
      <c r="F136" s="18">
        <v>41137</v>
      </c>
      <c r="G136" s="29">
        <f t="shared" si="2"/>
        <v>2012</v>
      </c>
      <c r="H136" s="29">
        <v>1</v>
      </c>
      <c r="I136" s="9" t="s">
        <v>14</v>
      </c>
      <c r="J136" s="10">
        <v>41187</v>
      </c>
      <c r="K136" s="11">
        <v>1929</v>
      </c>
      <c r="L136" s="12">
        <v>567.79999999999995</v>
      </c>
      <c r="M136" s="13">
        <v>1361.2</v>
      </c>
      <c r="N136" s="14" t="s">
        <v>206</v>
      </c>
    </row>
    <row r="137" spans="1:14">
      <c r="A137" s="5" t="s">
        <v>220</v>
      </c>
      <c r="B137" s="15" t="s">
        <v>221</v>
      </c>
      <c r="C137" s="6">
        <v>40850</v>
      </c>
      <c r="D137" s="7">
        <v>41215</v>
      </c>
      <c r="E137" s="8" t="s">
        <v>59</v>
      </c>
      <c r="F137" s="18">
        <v>41138</v>
      </c>
      <c r="G137" s="29">
        <f t="shared" si="2"/>
        <v>2012</v>
      </c>
      <c r="H137" s="29">
        <v>1</v>
      </c>
      <c r="I137" s="9" t="s">
        <v>14</v>
      </c>
      <c r="J137" s="10">
        <v>41221</v>
      </c>
      <c r="K137" s="11">
        <v>300</v>
      </c>
      <c r="L137" s="12">
        <v>0</v>
      </c>
      <c r="M137" s="13">
        <v>300</v>
      </c>
      <c r="N137" s="14" t="s">
        <v>221</v>
      </c>
    </row>
    <row r="138" spans="1:14">
      <c r="A138" s="5" t="s">
        <v>201</v>
      </c>
      <c r="B138" s="15" t="s">
        <v>311</v>
      </c>
      <c r="C138" s="6">
        <v>40850</v>
      </c>
      <c r="D138" s="7">
        <v>41215</v>
      </c>
      <c r="E138" s="8" t="s">
        <v>112</v>
      </c>
      <c r="F138" s="18">
        <v>41142</v>
      </c>
      <c r="G138" s="29">
        <f t="shared" si="2"/>
        <v>2012</v>
      </c>
      <c r="H138" s="29">
        <v>1</v>
      </c>
      <c r="I138" s="9" t="s">
        <v>14</v>
      </c>
      <c r="J138" s="10">
        <v>41178</v>
      </c>
      <c r="K138" s="11">
        <v>290</v>
      </c>
      <c r="L138" s="12">
        <v>0</v>
      </c>
      <c r="M138" s="13">
        <v>290</v>
      </c>
      <c r="N138" s="14" t="s">
        <v>202</v>
      </c>
    </row>
    <row r="139" spans="1:14">
      <c r="A139" s="5" t="s">
        <v>207</v>
      </c>
      <c r="B139" s="15" t="s">
        <v>311</v>
      </c>
      <c r="C139" s="6">
        <v>40850</v>
      </c>
      <c r="D139" s="7">
        <v>41215</v>
      </c>
      <c r="E139" s="8" t="s">
        <v>112</v>
      </c>
      <c r="F139" s="18">
        <v>41142</v>
      </c>
      <c r="G139" s="29">
        <f t="shared" si="2"/>
        <v>2012</v>
      </c>
      <c r="H139" s="29">
        <v>1</v>
      </c>
      <c r="I139" s="9" t="s">
        <v>14</v>
      </c>
      <c r="J139" s="10">
        <v>41178</v>
      </c>
      <c r="K139" s="11">
        <v>1045.95</v>
      </c>
      <c r="L139" s="12">
        <v>0</v>
      </c>
      <c r="M139" s="13">
        <v>1045.95</v>
      </c>
      <c r="N139" s="14" t="s">
        <v>202</v>
      </c>
    </row>
    <row r="140" spans="1:14">
      <c r="A140" s="5" t="s">
        <v>224</v>
      </c>
      <c r="B140" s="15" t="s">
        <v>304</v>
      </c>
      <c r="C140" s="6">
        <v>40850</v>
      </c>
      <c r="D140" s="7">
        <v>41215</v>
      </c>
      <c r="E140" s="8" t="s">
        <v>13</v>
      </c>
      <c r="F140" s="28">
        <v>41148</v>
      </c>
      <c r="G140" s="29">
        <f t="shared" si="2"/>
        <v>2012</v>
      </c>
      <c r="H140" s="29">
        <v>1</v>
      </c>
      <c r="I140" s="9" t="s">
        <v>14</v>
      </c>
      <c r="J140" s="10">
        <v>41171</v>
      </c>
      <c r="K140" s="11">
        <v>702.33</v>
      </c>
      <c r="L140" s="12">
        <v>0</v>
      </c>
      <c r="M140" s="13">
        <v>702.33</v>
      </c>
      <c r="N140" s="14" t="s">
        <v>225</v>
      </c>
    </row>
    <row r="141" spans="1:14">
      <c r="A141" s="5" t="s">
        <v>188</v>
      </c>
      <c r="B141" s="15" t="s">
        <v>304</v>
      </c>
      <c r="C141" s="6">
        <v>40850</v>
      </c>
      <c r="D141" s="7">
        <v>41215</v>
      </c>
      <c r="E141" s="8" t="s">
        <v>13</v>
      </c>
      <c r="F141" s="28">
        <v>41162</v>
      </c>
      <c r="G141" s="29">
        <f t="shared" si="2"/>
        <v>2012</v>
      </c>
      <c r="H141" s="29">
        <v>1</v>
      </c>
      <c r="I141" s="9" t="s">
        <v>14</v>
      </c>
      <c r="J141" s="10">
        <v>41166</v>
      </c>
      <c r="K141" s="11">
        <v>1500</v>
      </c>
      <c r="L141" s="12">
        <v>976.4</v>
      </c>
      <c r="M141" s="13">
        <v>523.6</v>
      </c>
      <c r="N141" s="14" t="s">
        <v>27</v>
      </c>
    </row>
    <row r="142" spans="1:14">
      <c r="A142" s="5" t="s">
        <v>295</v>
      </c>
      <c r="B142" s="15" t="s">
        <v>304</v>
      </c>
      <c r="C142" s="6">
        <v>40850</v>
      </c>
      <c r="D142" s="7">
        <v>41215</v>
      </c>
      <c r="E142" s="8" t="s">
        <v>13</v>
      </c>
      <c r="F142" s="28">
        <v>41162</v>
      </c>
      <c r="G142" s="29">
        <f t="shared" si="2"/>
        <v>2012</v>
      </c>
      <c r="H142" s="29">
        <v>1</v>
      </c>
      <c r="I142" s="9" t="s">
        <v>14</v>
      </c>
      <c r="J142" s="10">
        <v>41165</v>
      </c>
      <c r="K142" s="11">
        <v>0</v>
      </c>
      <c r="L142" s="12">
        <v>0</v>
      </c>
      <c r="M142" s="13">
        <v>0</v>
      </c>
      <c r="N142" s="14" t="s">
        <v>225</v>
      </c>
    </row>
    <row r="143" spans="1:14">
      <c r="A143" s="5" t="s">
        <v>222</v>
      </c>
      <c r="B143" s="15" t="s">
        <v>301</v>
      </c>
      <c r="C143" s="6">
        <v>40850</v>
      </c>
      <c r="D143" s="7">
        <v>41215</v>
      </c>
      <c r="E143" s="8" t="s">
        <v>112</v>
      </c>
      <c r="F143" s="18">
        <v>41163</v>
      </c>
      <c r="G143" s="29">
        <f t="shared" si="2"/>
        <v>2012</v>
      </c>
      <c r="H143" s="29">
        <v>1</v>
      </c>
      <c r="I143" s="9" t="s">
        <v>14</v>
      </c>
      <c r="J143" s="10">
        <v>41172</v>
      </c>
      <c r="K143" s="11">
        <v>300</v>
      </c>
      <c r="L143" s="12">
        <v>0</v>
      </c>
      <c r="M143" s="13">
        <v>300</v>
      </c>
      <c r="N143" s="14" t="s">
        <v>202</v>
      </c>
    </row>
    <row r="144" spans="1:14">
      <c r="A144" s="5" t="s">
        <v>223</v>
      </c>
      <c r="B144" s="15" t="s">
        <v>304</v>
      </c>
      <c r="C144" s="6">
        <v>40850</v>
      </c>
      <c r="D144" s="7">
        <v>41215</v>
      </c>
      <c r="E144" s="8" t="s">
        <v>13</v>
      </c>
      <c r="F144" s="28">
        <v>41165</v>
      </c>
      <c r="G144" s="29">
        <f t="shared" si="2"/>
        <v>2012</v>
      </c>
      <c r="H144" s="29">
        <v>1</v>
      </c>
      <c r="I144" s="9" t="s">
        <v>14</v>
      </c>
      <c r="J144" s="10">
        <v>41172</v>
      </c>
      <c r="K144" s="11">
        <v>7376.77</v>
      </c>
      <c r="L144" s="12">
        <v>0</v>
      </c>
      <c r="M144" s="13">
        <v>7376.77</v>
      </c>
      <c r="N144" s="14" t="s">
        <v>25</v>
      </c>
    </row>
    <row r="145" spans="1:14">
      <c r="A145" s="5" t="s">
        <v>203</v>
      </c>
      <c r="B145" s="15" t="s">
        <v>311</v>
      </c>
      <c r="C145" s="6">
        <v>40850</v>
      </c>
      <c r="D145" s="7">
        <v>41215</v>
      </c>
      <c r="E145" s="8" t="s">
        <v>112</v>
      </c>
      <c r="F145" s="18">
        <v>41166</v>
      </c>
      <c r="G145" s="29">
        <f t="shared" si="2"/>
        <v>2012</v>
      </c>
      <c r="H145" s="29">
        <v>1</v>
      </c>
      <c r="I145" s="9" t="s">
        <v>14</v>
      </c>
      <c r="J145" s="10">
        <v>41184</v>
      </c>
      <c r="K145" s="11">
        <v>290.26</v>
      </c>
      <c r="L145" s="12">
        <v>0</v>
      </c>
      <c r="M145" s="13">
        <v>290.26</v>
      </c>
      <c r="N145" s="14" t="s">
        <v>202</v>
      </c>
    </row>
    <row r="146" spans="1:14">
      <c r="A146" s="5" t="s">
        <v>208</v>
      </c>
      <c r="B146" s="15" t="s">
        <v>311</v>
      </c>
      <c r="C146" s="6">
        <v>40850</v>
      </c>
      <c r="D146" s="7">
        <v>41215</v>
      </c>
      <c r="E146" s="8" t="s">
        <v>112</v>
      </c>
      <c r="F146" s="18">
        <v>41172</v>
      </c>
      <c r="G146" s="29">
        <f t="shared" si="2"/>
        <v>2012</v>
      </c>
      <c r="H146" s="29">
        <v>1</v>
      </c>
      <c r="I146" s="9" t="s">
        <v>14</v>
      </c>
      <c r="J146" s="10">
        <v>41192</v>
      </c>
      <c r="K146" s="11">
        <v>500</v>
      </c>
      <c r="L146" s="12">
        <v>500</v>
      </c>
      <c r="M146" s="13">
        <v>0</v>
      </c>
      <c r="N146" s="14" t="s">
        <v>202</v>
      </c>
    </row>
    <row r="147" spans="1:14">
      <c r="A147" s="5" t="s">
        <v>226</v>
      </c>
      <c r="B147" s="15" t="s">
        <v>304</v>
      </c>
      <c r="C147" s="6">
        <v>40850</v>
      </c>
      <c r="D147" s="7">
        <v>41215</v>
      </c>
      <c r="E147" s="8" t="s">
        <v>13</v>
      </c>
      <c r="F147" s="28">
        <v>41173</v>
      </c>
      <c r="G147" s="29">
        <f t="shared" si="2"/>
        <v>2012</v>
      </c>
      <c r="H147" s="29">
        <v>1</v>
      </c>
      <c r="I147" s="9" t="s">
        <v>14</v>
      </c>
      <c r="J147" s="10">
        <v>41190</v>
      </c>
      <c r="K147" s="11">
        <v>3976.69</v>
      </c>
      <c r="L147" s="12">
        <v>0</v>
      </c>
      <c r="M147" s="13">
        <v>3976.69</v>
      </c>
      <c r="N147" s="14" t="s">
        <v>202</v>
      </c>
    </row>
    <row r="148" spans="1:14">
      <c r="A148" s="5" t="s">
        <v>213</v>
      </c>
      <c r="B148" s="15" t="s">
        <v>311</v>
      </c>
      <c r="C148" s="6">
        <v>40850</v>
      </c>
      <c r="D148" s="7">
        <v>41215</v>
      </c>
      <c r="E148" s="8" t="s">
        <v>112</v>
      </c>
      <c r="F148" s="18">
        <v>41184</v>
      </c>
      <c r="G148" s="29">
        <f t="shared" si="2"/>
        <v>2012</v>
      </c>
      <c r="H148" s="29">
        <v>1</v>
      </c>
      <c r="I148" s="9" t="s">
        <v>14</v>
      </c>
      <c r="J148" s="10">
        <v>41239</v>
      </c>
      <c r="K148" s="11">
        <v>140.63</v>
      </c>
      <c r="L148" s="12">
        <v>140.63</v>
      </c>
      <c r="M148" s="13">
        <v>0</v>
      </c>
      <c r="N148" s="14" t="s">
        <v>214</v>
      </c>
    </row>
    <row r="149" spans="1:14">
      <c r="A149" s="5" t="s">
        <v>197</v>
      </c>
      <c r="B149" s="15" t="s">
        <v>311</v>
      </c>
      <c r="C149" s="6">
        <v>40485</v>
      </c>
      <c r="D149" s="7">
        <v>40849</v>
      </c>
      <c r="E149" s="8" t="s">
        <v>112</v>
      </c>
      <c r="F149" s="18">
        <v>41190</v>
      </c>
      <c r="G149" s="29">
        <f t="shared" si="2"/>
        <v>2012</v>
      </c>
      <c r="H149" s="29">
        <v>1</v>
      </c>
      <c r="I149" s="9" t="s">
        <v>14</v>
      </c>
      <c r="J149" s="10">
        <v>41190</v>
      </c>
      <c r="K149" s="11">
        <v>1104.99</v>
      </c>
      <c r="L149" s="12">
        <v>1104.99</v>
      </c>
      <c r="M149" s="13">
        <v>0</v>
      </c>
      <c r="N149" s="14" t="s">
        <v>198</v>
      </c>
    </row>
    <row r="150" spans="1:14">
      <c r="A150" s="5" t="s">
        <v>209</v>
      </c>
      <c r="B150" s="15" t="s">
        <v>311</v>
      </c>
      <c r="C150" s="6">
        <v>40850</v>
      </c>
      <c r="D150" s="7">
        <v>41215</v>
      </c>
      <c r="E150" s="8" t="s">
        <v>112</v>
      </c>
      <c r="F150" s="18">
        <v>41191</v>
      </c>
      <c r="G150" s="29">
        <f t="shared" si="2"/>
        <v>2012</v>
      </c>
      <c r="H150" s="29">
        <v>1</v>
      </c>
      <c r="I150" s="9" t="s">
        <v>14</v>
      </c>
      <c r="J150" s="10">
        <v>41199</v>
      </c>
      <c r="K150" s="11">
        <v>859.69</v>
      </c>
      <c r="L150" s="12">
        <v>0</v>
      </c>
      <c r="M150" s="13">
        <v>859.69</v>
      </c>
      <c r="N150" s="14" t="s">
        <v>202</v>
      </c>
    </row>
    <row r="151" spans="1:14">
      <c r="A151" s="5" t="s">
        <v>227</v>
      </c>
      <c r="B151" s="15" t="s">
        <v>304</v>
      </c>
      <c r="C151" s="6">
        <v>40850</v>
      </c>
      <c r="D151" s="7">
        <v>41215</v>
      </c>
      <c r="E151" s="8" t="s">
        <v>13</v>
      </c>
      <c r="F151" s="28">
        <v>41194</v>
      </c>
      <c r="G151" s="29">
        <f t="shared" si="2"/>
        <v>2012</v>
      </c>
      <c r="H151" s="29">
        <v>1</v>
      </c>
      <c r="I151" s="9" t="s">
        <v>14</v>
      </c>
      <c r="J151" s="10">
        <v>41199</v>
      </c>
      <c r="K151" s="11">
        <v>297.97000000000003</v>
      </c>
      <c r="L151" s="12">
        <v>0</v>
      </c>
      <c r="M151" s="13">
        <v>297.97000000000003</v>
      </c>
      <c r="N151" s="14" t="s">
        <v>225</v>
      </c>
    </row>
    <row r="152" spans="1:14">
      <c r="A152" s="5" t="s">
        <v>228</v>
      </c>
      <c r="B152" s="15" t="s">
        <v>304</v>
      </c>
      <c r="C152" s="6">
        <v>40850</v>
      </c>
      <c r="D152" s="7">
        <v>41215</v>
      </c>
      <c r="E152" s="8" t="s">
        <v>13</v>
      </c>
      <c r="F152" s="28">
        <v>41209</v>
      </c>
      <c r="G152" s="29">
        <f t="shared" si="2"/>
        <v>2012</v>
      </c>
      <c r="H152" s="29">
        <v>1</v>
      </c>
      <c r="I152" s="9" t="s">
        <v>14</v>
      </c>
      <c r="J152" s="10">
        <v>41219</v>
      </c>
      <c r="K152" s="11">
        <v>6883.13</v>
      </c>
      <c r="L152" s="12">
        <v>0</v>
      </c>
      <c r="M152" s="13">
        <v>6883.13</v>
      </c>
      <c r="N152" s="14" t="s">
        <v>29</v>
      </c>
    </row>
    <row r="153" spans="1:14">
      <c r="A153" s="5" t="s">
        <v>215</v>
      </c>
      <c r="B153" s="15" t="s">
        <v>311</v>
      </c>
      <c r="C153" s="6">
        <v>40850</v>
      </c>
      <c r="D153" s="7">
        <v>41215</v>
      </c>
      <c r="E153" s="8" t="s">
        <v>112</v>
      </c>
      <c r="F153" s="18">
        <v>41209</v>
      </c>
      <c r="G153" s="29">
        <f t="shared" si="2"/>
        <v>2012</v>
      </c>
      <c r="H153" s="29">
        <v>1</v>
      </c>
      <c r="I153" s="9" t="s">
        <v>14</v>
      </c>
      <c r="J153" s="10">
        <v>41252</v>
      </c>
      <c r="K153" s="11">
        <v>5600</v>
      </c>
      <c r="L153" s="12">
        <v>2800</v>
      </c>
      <c r="M153" s="13">
        <v>2800</v>
      </c>
      <c r="N153" s="14" t="s">
        <v>216</v>
      </c>
    </row>
    <row r="154" spans="1:14">
      <c r="A154" s="66" t="s">
        <v>231</v>
      </c>
      <c r="B154" s="67" t="s">
        <v>304</v>
      </c>
      <c r="C154" s="68">
        <v>40850</v>
      </c>
      <c r="D154" s="69">
        <v>41215</v>
      </c>
      <c r="E154" s="70" t="s">
        <v>13</v>
      </c>
      <c r="F154" s="71">
        <v>41212</v>
      </c>
      <c r="G154" s="72">
        <f t="shared" si="2"/>
        <v>2012</v>
      </c>
      <c r="H154" s="72">
        <v>1</v>
      </c>
      <c r="I154" s="73" t="s">
        <v>14</v>
      </c>
      <c r="J154" s="74">
        <v>41251</v>
      </c>
      <c r="K154" s="75">
        <v>1205.4000000000001</v>
      </c>
      <c r="L154" s="76">
        <v>0</v>
      </c>
      <c r="M154" s="77">
        <v>1205.4000000000001</v>
      </c>
      <c r="N154" s="65" t="s">
        <v>232</v>
      </c>
    </row>
    <row r="155" spans="1:14">
      <c r="A155" s="5" t="s">
        <v>229</v>
      </c>
      <c r="B155" s="15" t="s">
        <v>301</v>
      </c>
      <c r="C155" s="6">
        <v>40850</v>
      </c>
      <c r="D155" s="7">
        <v>41215</v>
      </c>
      <c r="E155" s="8" t="s">
        <v>112</v>
      </c>
      <c r="F155" s="18">
        <v>41212</v>
      </c>
      <c r="G155" s="29">
        <f t="shared" si="2"/>
        <v>2012</v>
      </c>
      <c r="H155" s="29">
        <v>1</v>
      </c>
      <c r="I155" s="9" t="s">
        <v>14</v>
      </c>
      <c r="J155" s="10">
        <v>41222</v>
      </c>
      <c r="K155" s="11">
        <v>4285.5</v>
      </c>
      <c r="L155" s="12">
        <v>2285.5</v>
      </c>
      <c r="M155" s="13">
        <v>2000</v>
      </c>
      <c r="N155" s="14" t="s">
        <v>230</v>
      </c>
    </row>
    <row r="156" spans="1:14">
      <c r="A156" s="5" t="s">
        <v>233</v>
      </c>
      <c r="B156" s="15" t="s">
        <v>311</v>
      </c>
      <c r="C156" s="6">
        <v>41216</v>
      </c>
      <c r="D156" s="7">
        <v>41580</v>
      </c>
      <c r="E156" s="8" t="s">
        <v>112</v>
      </c>
      <c r="F156" s="18">
        <v>41219</v>
      </c>
      <c r="G156" s="29">
        <f t="shared" si="2"/>
        <v>2012</v>
      </c>
      <c r="H156" s="29">
        <v>1</v>
      </c>
      <c r="I156" s="9" t="s">
        <v>14</v>
      </c>
      <c r="J156" s="10">
        <v>41234</v>
      </c>
      <c r="K156" s="11">
        <v>599.46</v>
      </c>
      <c r="L156" s="12">
        <v>0</v>
      </c>
      <c r="M156" s="13">
        <v>599.46</v>
      </c>
      <c r="N156" s="14" t="s">
        <v>234</v>
      </c>
    </row>
    <row r="157" spans="1:14">
      <c r="A157" s="5" t="s">
        <v>296</v>
      </c>
      <c r="B157" s="15" t="s">
        <v>311</v>
      </c>
      <c r="C157" s="6">
        <v>40850</v>
      </c>
      <c r="D157" s="7">
        <v>41215</v>
      </c>
      <c r="E157" s="8" t="s">
        <v>112</v>
      </c>
      <c r="F157" s="18">
        <v>41219</v>
      </c>
      <c r="G157" s="29">
        <f t="shared" si="2"/>
        <v>2012</v>
      </c>
      <c r="H157" s="29">
        <v>1</v>
      </c>
      <c r="I157" s="9" t="s">
        <v>14</v>
      </c>
      <c r="J157" s="10">
        <v>41234</v>
      </c>
      <c r="K157" s="11">
        <v>0</v>
      </c>
      <c r="L157" s="12">
        <v>0</v>
      </c>
      <c r="M157" s="13">
        <v>0</v>
      </c>
      <c r="N157" s="14" t="s">
        <v>297</v>
      </c>
    </row>
    <row r="158" spans="1:14">
      <c r="A158" s="5" t="s">
        <v>235</v>
      </c>
      <c r="B158" s="15" t="s">
        <v>311</v>
      </c>
      <c r="C158" s="6">
        <v>41216</v>
      </c>
      <c r="D158" s="7">
        <v>41580</v>
      </c>
      <c r="E158" s="8" t="s">
        <v>59</v>
      </c>
      <c r="F158" s="18">
        <v>41244</v>
      </c>
      <c r="G158" s="29">
        <f t="shared" si="2"/>
        <v>2012</v>
      </c>
      <c r="H158" s="29">
        <v>1</v>
      </c>
      <c r="I158" s="9" t="s">
        <v>14</v>
      </c>
      <c r="J158" s="10">
        <v>41289</v>
      </c>
      <c r="K158" s="11">
        <v>378.8</v>
      </c>
      <c r="L158" s="12">
        <v>0</v>
      </c>
      <c r="M158" s="13">
        <v>378.8</v>
      </c>
      <c r="N158" s="14" t="s">
        <v>202</v>
      </c>
    </row>
    <row r="159" spans="1:14">
      <c r="A159" s="66" t="s">
        <v>284</v>
      </c>
      <c r="B159" s="67" t="s">
        <v>304</v>
      </c>
      <c r="C159" s="68">
        <v>41216</v>
      </c>
      <c r="D159" s="69">
        <v>41580</v>
      </c>
      <c r="E159" s="70" t="s">
        <v>13</v>
      </c>
      <c r="F159" s="71">
        <v>41249</v>
      </c>
      <c r="G159" s="72">
        <f t="shared" si="2"/>
        <v>2012</v>
      </c>
      <c r="H159" s="72">
        <v>1</v>
      </c>
      <c r="I159" s="73" t="s">
        <v>14</v>
      </c>
      <c r="J159" s="74">
        <v>41285</v>
      </c>
      <c r="K159" s="75">
        <v>3595.94</v>
      </c>
      <c r="L159" s="76">
        <v>0</v>
      </c>
      <c r="M159" s="77">
        <v>3595.94</v>
      </c>
      <c r="N159" s="65" t="s">
        <v>285</v>
      </c>
    </row>
    <row r="160" spans="1:14">
      <c r="A160" s="66" t="s">
        <v>282</v>
      </c>
      <c r="B160" s="67" t="s">
        <v>304</v>
      </c>
      <c r="C160" s="68">
        <v>41216</v>
      </c>
      <c r="D160" s="69">
        <v>41580</v>
      </c>
      <c r="E160" s="70" t="s">
        <v>13</v>
      </c>
      <c r="F160" s="71">
        <v>41251</v>
      </c>
      <c r="G160" s="72">
        <f t="shared" si="2"/>
        <v>2012</v>
      </c>
      <c r="H160" s="72">
        <v>1</v>
      </c>
      <c r="I160" s="73" t="s">
        <v>14</v>
      </c>
      <c r="J160" s="74">
        <v>41251</v>
      </c>
      <c r="K160" s="75">
        <v>1205.4000000000001</v>
      </c>
      <c r="L160" s="76">
        <v>1205.4000000000001</v>
      </c>
      <c r="M160" s="77">
        <v>0</v>
      </c>
      <c r="N160" s="65" t="s">
        <v>232</v>
      </c>
    </row>
    <row r="161" spans="1:14">
      <c r="A161" s="5" t="s">
        <v>244</v>
      </c>
      <c r="B161" s="15" t="s">
        <v>311</v>
      </c>
      <c r="C161" s="6">
        <v>41216</v>
      </c>
      <c r="D161" s="7">
        <v>41580</v>
      </c>
      <c r="E161" s="8" t="s">
        <v>112</v>
      </c>
      <c r="F161" s="18">
        <v>41257</v>
      </c>
      <c r="G161" s="29">
        <f t="shared" si="2"/>
        <v>2012</v>
      </c>
      <c r="H161" s="29">
        <v>1</v>
      </c>
      <c r="I161" s="9" t="s">
        <v>14</v>
      </c>
      <c r="J161" s="10">
        <v>41353</v>
      </c>
      <c r="K161" s="11">
        <v>1600</v>
      </c>
      <c r="L161" s="12">
        <v>1600</v>
      </c>
      <c r="M161" s="13">
        <v>0</v>
      </c>
      <c r="N161" s="14" t="s">
        <v>245</v>
      </c>
    </row>
    <row r="162" spans="1:14">
      <c r="A162" s="5" t="s">
        <v>236</v>
      </c>
      <c r="B162" s="15" t="s">
        <v>311</v>
      </c>
      <c r="C162" s="6">
        <v>41216</v>
      </c>
      <c r="D162" s="7">
        <v>41580</v>
      </c>
      <c r="E162" s="8" t="s">
        <v>112</v>
      </c>
      <c r="F162" s="18">
        <v>41260</v>
      </c>
      <c r="G162" s="29">
        <f t="shared" si="2"/>
        <v>2012</v>
      </c>
      <c r="H162" s="29">
        <v>1</v>
      </c>
      <c r="I162" s="9" t="s">
        <v>14</v>
      </c>
      <c r="J162" s="10">
        <v>41304</v>
      </c>
      <c r="K162" s="11">
        <v>1519.32</v>
      </c>
      <c r="L162" s="12">
        <v>1519.32</v>
      </c>
      <c r="M162" s="13">
        <v>0</v>
      </c>
      <c r="N162" s="14" t="s">
        <v>237</v>
      </c>
    </row>
    <row r="163" spans="1:14">
      <c r="A163" s="5" t="s">
        <v>247</v>
      </c>
      <c r="B163" s="15" t="s">
        <v>311</v>
      </c>
      <c r="C163" s="6">
        <v>41216</v>
      </c>
      <c r="D163" s="7">
        <v>41580</v>
      </c>
      <c r="E163" s="8" t="s">
        <v>112</v>
      </c>
      <c r="F163" s="18">
        <v>41261</v>
      </c>
      <c r="G163" s="29">
        <f t="shared" si="2"/>
        <v>2012</v>
      </c>
      <c r="H163" s="29">
        <v>1</v>
      </c>
      <c r="I163" s="9" t="s">
        <v>14</v>
      </c>
      <c r="J163" s="10">
        <v>41359</v>
      </c>
      <c r="K163" s="11">
        <v>5000</v>
      </c>
      <c r="L163" s="12">
        <v>2500</v>
      </c>
      <c r="M163" s="13">
        <v>0</v>
      </c>
      <c r="N163" s="14" t="s">
        <v>248</v>
      </c>
    </row>
    <row r="164" spans="1:14">
      <c r="A164" s="5" t="s">
        <v>238</v>
      </c>
      <c r="B164" s="15" t="s">
        <v>311</v>
      </c>
      <c r="C164" s="6">
        <v>41216</v>
      </c>
      <c r="D164" s="7">
        <v>41580</v>
      </c>
      <c r="E164" s="8" t="s">
        <v>59</v>
      </c>
      <c r="F164" s="18">
        <v>41282</v>
      </c>
      <c r="G164" s="29">
        <f t="shared" si="2"/>
        <v>2013</v>
      </c>
      <c r="H164" s="29">
        <v>1</v>
      </c>
      <c r="I164" s="9" t="s">
        <v>14</v>
      </c>
      <c r="J164" s="10">
        <v>41331</v>
      </c>
      <c r="K164" s="11">
        <v>5500</v>
      </c>
      <c r="L164" s="12">
        <v>5500</v>
      </c>
      <c r="M164" s="13">
        <v>0</v>
      </c>
      <c r="N164" s="14" t="s">
        <v>239</v>
      </c>
    </row>
    <row r="165" spans="1:14">
      <c r="A165" s="5" t="s">
        <v>246</v>
      </c>
      <c r="B165" s="15" t="s">
        <v>311</v>
      </c>
      <c r="C165" s="6">
        <v>41216</v>
      </c>
      <c r="D165" s="7">
        <v>41580</v>
      </c>
      <c r="E165" s="8" t="s">
        <v>59</v>
      </c>
      <c r="F165" s="18">
        <v>41284</v>
      </c>
      <c r="G165" s="29">
        <f t="shared" si="2"/>
        <v>2013</v>
      </c>
      <c r="H165" s="29">
        <v>1</v>
      </c>
      <c r="I165" s="9" t="s">
        <v>14</v>
      </c>
      <c r="J165" s="10">
        <v>41323</v>
      </c>
      <c r="K165" s="11">
        <v>5500</v>
      </c>
      <c r="L165" s="12">
        <v>5500</v>
      </c>
      <c r="M165" s="13">
        <v>0</v>
      </c>
      <c r="N165" s="14" t="s">
        <v>239</v>
      </c>
    </row>
    <row r="166" spans="1:14">
      <c r="A166" s="5" t="s">
        <v>286</v>
      </c>
      <c r="B166" s="15" t="s">
        <v>301</v>
      </c>
      <c r="C166" s="6">
        <v>41216</v>
      </c>
      <c r="D166" s="7">
        <v>41580</v>
      </c>
      <c r="E166" s="8" t="s">
        <v>59</v>
      </c>
      <c r="F166" s="18">
        <v>41292</v>
      </c>
      <c r="G166" s="29">
        <f t="shared" si="2"/>
        <v>2013</v>
      </c>
      <c r="H166" s="29">
        <v>1</v>
      </c>
      <c r="I166" s="9" t="s">
        <v>14</v>
      </c>
      <c r="J166" s="10">
        <v>41300</v>
      </c>
      <c r="K166" s="11">
        <v>5500</v>
      </c>
      <c r="L166" s="12">
        <v>0</v>
      </c>
      <c r="M166" s="13">
        <v>0</v>
      </c>
      <c r="N166" s="14" t="s">
        <v>239</v>
      </c>
    </row>
    <row r="167" spans="1:14">
      <c r="A167" s="5" t="s">
        <v>283</v>
      </c>
      <c r="B167" s="15" t="s">
        <v>304</v>
      </c>
      <c r="C167" s="6">
        <v>41216</v>
      </c>
      <c r="D167" s="7">
        <v>41580</v>
      </c>
      <c r="E167" s="8" t="s">
        <v>13</v>
      </c>
      <c r="F167" s="28">
        <v>41304</v>
      </c>
      <c r="G167" s="29">
        <f t="shared" si="2"/>
        <v>2013</v>
      </c>
      <c r="H167" s="29">
        <v>1</v>
      </c>
      <c r="I167" s="9" t="s">
        <v>14</v>
      </c>
      <c r="J167" s="10">
        <v>41311</v>
      </c>
      <c r="K167" s="11">
        <v>118.08</v>
      </c>
      <c r="L167" s="12">
        <v>0</v>
      </c>
      <c r="M167" s="13">
        <v>118.08</v>
      </c>
      <c r="N167" s="14" t="s">
        <v>29</v>
      </c>
    </row>
    <row r="168" spans="1:14">
      <c r="A168" s="5" t="s">
        <v>240</v>
      </c>
      <c r="B168" s="15" t="s">
        <v>311</v>
      </c>
      <c r="C168" s="6">
        <v>41216</v>
      </c>
      <c r="D168" s="7">
        <v>41580</v>
      </c>
      <c r="E168" s="8" t="s">
        <v>112</v>
      </c>
      <c r="F168" s="18">
        <v>41316</v>
      </c>
      <c r="G168" s="29">
        <f t="shared" si="2"/>
        <v>2013</v>
      </c>
      <c r="H168" s="29">
        <v>1</v>
      </c>
      <c r="I168" s="9" t="s">
        <v>14</v>
      </c>
      <c r="J168" s="10">
        <v>41345</v>
      </c>
      <c r="K168" s="11">
        <v>1554.38</v>
      </c>
      <c r="L168" s="12">
        <v>1554.38</v>
      </c>
      <c r="M168" s="13">
        <v>0</v>
      </c>
      <c r="N168" s="14" t="s">
        <v>241</v>
      </c>
    </row>
    <row r="169" spans="1:14">
      <c r="A169" s="5" t="s">
        <v>287</v>
      </c>
      <c r="B169" s="15" t="s">
        <v>303</v>
      </c>
      <c r="C169" s="6">
        <v>41216</v>
      </c>
      <c r="D169" s="7">
        <v>41580</v>
      </c>
      <c r="E169" s="8" t="s">
        <v>13</v>
      </c>
      <c r="F169" s="18">
        <v>41316</v>
      </c>
      <c r="G169" s="29">
        <f t="shared" si="2"/>
        <v>2013</v>
      </c>
      <c r="H169" s="29">
        <v>1</v>
      </c>
      <c r="I169" s="9" t="s">
        <v>14</v>
      </c>
      <c r="J169" s="10">
        <v>41318</v>
      </c>
      <c r="K169" s="11">
        <v>625</v>
      </c>
      <c r="L169" s="12">
        <v>0</v>
      </c>
      <c r="M169" s="13">
        <v>625</v>
      </c>
      <c r="N169" s="14" t="s">
        <v>288</v>
      </c>
    </row>
    <row r="170" spans="1:14">
      <c r="A170" s="5" t="s">
        <v>242</v>
      </c>
      <c r="B170" s="15" t="s">
        <v>311</v>
      </c>
      <c r="C170" s="6">
        <v>41216</v>
      </c>
      <c r="D170" s="7">
        <v>41580</v>
      </c>
      <c r="E170" s="8" t="s">
        <v>112</v>
      </c>
      <c r="F170" s="18">
        <v>41320</v>
      </c>
      <c r="G170" s="29">
        <f t="shared" si="2"/>
        <v>2013</v>
      </c>
      <c r="H170" s="29">
        <v>1</v>
      </c>
      <c r="I170" s="9" t="s">
        <v>14</v>
      </c>
      <c r="J170" s="10">
        <v>41350</v>
      </c>
      <c r="K170" s="11">
        <v>535.36</v>
      </c>
      <c r="L170" s="12">
        <v>535.36</v>
      </c>
      <c r="M170" s="13">
        <v>0</v>
      </c>
      <c r="N170" s="14" t="s">
        <v>243</v>
      </c>
    </row>
    <row r="171" spans="1:14">
      <c r="A171" s="5" t="s">
        <v>276</v>
      </c>
      <c r="B171" s="15" t="s">
        <v>311</v>
      </c>
      <c r="C171" s="6">
        <v>41216</v>
      </c>
      <c r="D171" s="7">
        <v>41580</v>
      </c>
      <c r="E171" s="8" t="s">
        <v>112</v>
      </c>
      <c r="F171" s="18">
        <v>41339</v>
      </c>
      <c r="G171" s="29">
        <f t="shared" si="2"/>
        <v>2013</v>
      </c>
      <c r="H171" s="29">
        <v>1</v>
      </c>
      <c r="I171" s="9" t="s">
        <v>14</v>
      </c>
      <c r="J171" s="10">
        <v>41520</v>
      </c>
      <c r="K171" s="11">
        <v>6352.31</v>
      </c>
      <c r="L171" s="12">
        <v>6352.31</v>
      </c>
      <c r="M171" s="13">
        <v>0</v>
      </c>
      <c r="N171" s="14" t="s">
        <v>277</v>
      </c>
    </row>
    <row r="172" spans="1:14">
      <c r="A172" s="5" t="s">
        <v>249</v>
      </c>
      <c r="B172" s="15" t="s">
        <v>311</v>
      </c>
      <c r="C172" s="6">
        <v>41216</v>
      </c>
      <c r="D172" s="7">
        <v>41580</v>
      </c>
      <c r="E172" s="8" t="s">
        <v>112</v>
      </c>
      <c r="F172" s="18">
        <v>41348</v>
      </c>
      <c r="G172" s="29">
        <f t="shared" si="2"/>
        <v>2013</v>
      </c>
      <c r="H172" s="29">
        <v>1</v>
      </c>
      <c r="I172" s="9" t="s">
        <v>14</v>
      </c>
      <c r="J172" s="10">
        <v>41378</v>
      </c>
      <c r="K172" s="11">
        <v>1092.72</v>
      </c>
      <c r="L172" s="12">
        <v>1092.72</v>
      </c>
      <c r="M172" s="13">
        <v>0</v>
      </c>
      <c r="N172" s="14" t="s">
        <v>237</v>
      </c>
    </row>
    <row r="173" spans="1:14">
      <c r="A173" s="5" t="s">
        <v>250</v>
      </c>
      <c r="B173" s="15" t="s">
        <v>311</v>
      </c>
      <c r="C173" s="6">
        <v>41216</v>
      </c>
      <c r="D173" s="7">
        <v>41580</v>
      </c>
      <c r="E173" s="8" t="s">
        <v>112</v>
      </c>
      <c r="F173" s="18">
        <v>41366</v>
      </c>
      <c r="G173" s="29">
        <f t="shared" si="2"/>
        <v>2013</v>
      </c>
      <c r="H173" s="29">
        <v>1</v>
      </c>
      <c r="I173" s="9" t="s">
        <v>14</v>
      </c>
      <c r="J173" s="10">
        <v>41375</v>
      </c>
      <c r="K173" s="11">
        <v>273.38</v>
      </c>
      <c r="L173" s="12">
        <v>273.38</v>
      </c>
      <c r="M173" s="13">
        <v>0</v>
      </c>
      <c r="N173" s="14" t="s">
        <v>251</v>
      </c>
    </row>
    <row r="174" spans="1:14">
      <c r="A174" s="5" t="s">
        <v>254</v>
      </c>
      <c r="B174" s="15" t="s">
        <v>311</v>
      </c>
      <c r="C174" s="6">
        <v>41216</v>
      </c>
      <c r="D174" s="7">
        <v>41580</v>
      </c>
      <c r="E174" s="8" t="s">
        <v>112</v>
      </c>
      <c r="F174" s="18">
        <v>41390</v>
      </c>
      <c r="G174" s="29">
        <f t="shared" si="2"/>
        <v>2013</v>
      </c>
      <c r="H174" s="29">
        <v>1</v>
      </c>
      <c r="I174" s="9" t="s">
        <v>14</v>
      </c>
      <c r="J174" s="10">
        <v>41437</v>
      </c>
      <c r="K174" s="11">
        <v>200.27</v>
      </c>
      <c r="L174" s="12">
        <v>200.27</v>
      </c>
      <c r="M174" s="13">
        <v>0</v>
      </c>
      <c r="N174" s="14" t="s">
        <v>255</v>
      </c>
    </row>
    <row r="175" spans="1:14">
      <c r="A175" s="5" t="s">
        <v>256</v>
      </c>
      <c r="B175" s="15" t="s">
        <v>311</v>
      </c>
      <c r="C175" s="6">
        <v>41216</v>
      </c>
      <c r="D175" s="7">
        <v>41580</v>
      </c>
      <c r="E175" s="8" t="s">
        <v>112</v>
      </c>
      <c r="F175" s="18">
        <v>41414</v>
      </c>
      <c r="G175" s="29">
        <f t="shared" si="2"/>
        <v>2013</v>
      </c>
      <c r="H175" s="29">
        <v>1</v>
      </c>
      <c r="I175" s="9" t="s">
        <v>14</v>
      </c>
      <c r="J175" s="10">
        <v>41437</v>
      </c>
      <c r="K175" s="11">
        <v>815.75</v>
      </c>
      <c r="L175" s="12">
        <v>815.75</v>
      </c>
      <c r="M175" s="13">
        <v>0</v>
      </c>
      <c r="N175" s="14" t="s">
        <v>257</v>
      </c>
    </row>
    <row r="176" spans="1:14">
      <c r="A176" s="5" t="s">
        <v>258</v>
      </c>
      <c r="B176" s="15" t="s">
        <v>311</v>
      </c>
      <c r="C176" s="6">
        <v>41216</v>
      </c>
      <c r="D176" s="7">
        <v>41580</v>
      </c>
      <c r="E176" s="8" t="s">
        <v>112</v>
      </c>
      <c r="F176" s="18">
        <v>41416</v>
      </c>
      <c r="G176" s="29">
        <f t="shared" si="2"/>
        <v>2013</v>
      </c>
      <c r="H176" s="29">
        <v>1</v>
      </c>
      <c r="I176" s="9" t="s">
        <v>14</v>
      </c>
      <c r="J176" s="10">
        <v>41437</v>
      </c>
      <c r="K176" s="11">
        <v>783.85</v>
      </c>
      <c r="L176" s="12">
        <v>0</v>
      </c>
      <c r="M176" s="13">
        <v>783.85</v>
      </c>
      <c r="N176" s="14" t="s">
        <v>259</v>
      </c>
    </row>
    <row r="177" spans="1:14">
      <c r="A177" s="5" t="s">
        <v>260</v>
      </c>
      <c r="B177" s="15" t="s">
        <v>311</v>
      </c>
      <c r="C177" s="6">
        <v>41216</v>
      </c>
      <c r="D177" s="7">
        <v>41580</v>
      </c>
      <c r="E177" s="8" t="s">
        <v>112</v>
      </c>
      <c r="F177" s="18">
        <v>41418</v>
      </c>
      <c r="G177" s="29">
        <f t="shared" si="2"/>
        <v>2013</v>
      </c>
      <c r="H177" s="29">
        <v>1</v>
      </c>
      <c r="I177" s="9" t="s">
        <v>14</v>
      </c>
      <c r="J177" s="10">
        <v>41430</v>
      </c>
      <c r="K177" s="11">
        <v>1107</v>
      </c>
      <c r="L177" s="12">
        <v>0</v>
      </c>
      <c r="M177" s="13">
        <v>1107</v>
      </c>
      <c r="N177" s="14" t="s">
        <v>261</v>
      </c>
    </row>
    <row r="178" spans="1:14">
      <c r="A178" s="5" t="s">
        <v>262</v>
      </c>
      <c r="B178" s="15" t="s">
        <v>311</v>
      </c>
      <c r="C178" s="6">
        <v>41216</v>
      </c>
      <c r="D178" s="7">
        <v>41580</v>
      </c>
      <c r="E178" s="8" t="s">
        <v>112</v>
      </c>
      <c r="F178" s="18">
        <v>41424</v>
      </c>
      <c r="G178" s="29">
        <f t="shared" si="2"/>
        <v>2013</v>
      </c>
      <c r="H178" s="29">
        <v>1</v>
      </c>
      <c r="I178" s="9" t="s">
        <v>14</v>
      </c>
      <c r="J178" s="10">
        <v>41447</v>
      </c>
      <c r="K178" s="11">
        <v>3319.31</v>
      </c>
      <c r="L178" s="12">
        <v>1659.65</v>
      </c>
      <c r="M178" s="13">
        <v>0</v>
      </c>
      <c r="N178" s="14" t="s">
        <v>237</v>
      </c>
    </row>
    <row r="179" spans="1:14">
      <c r="A179" s="5" t="s">
        <v>252</v>
      </c>
      <c r="B179" s="15" t="s">
        <v>311</v>
      </c>
      <c r="C179" s="6">
        <v>41216</v>
      </c>
      <c r="D179" s="7">
        <v>41580</v>
      </c>
      <c r="E179" s="8" t="s">
        <v>112</v>
      </c>
      <c r="F179" s="18">
        <v>41425</v>
      </c>
      <c r="G179" s="29">
        <f t="shared" si="2"/>
        <v>2013</v>
      </c>
      <c r="H179" s="29">
        <v>1</v>
      </c>
      <c r="I179" s="9" t="s">
        <v>14</v>
      </c>
      <c r="J179" s="10">
        <v>41442</v>
      </c>
      <c r="K179" s="11">
        <v>957.1</v>
      </c>
      <c r="L179" s="12">
        <v>478.55</v>
      </c>
      <c r="M179" s="13">
        <v>0</v>
      </c>
      <c r="N179" s="14" t="s">
        <v>253</v>
      </c>
    </row>
    <row r="180" spans="1:14">
      <c r="A180" s="5" t="s">
        <v>289</v>
      </c>
      <c r="B180" s="15" t="s">
        <v>304</v>
      </c>
      <c r="C180" s="6">
        <v>41216</v>
      </c>
      <c r="D180" s="7">
        <v>41580</v>
      </c>
      <c r="E180" s="8" t="s">
        <v>13</v>
      </c>
      <c r="F180" s="28">
        <v>41435</v>
      </c>
      <c r="G180" s="29">
        <f t="shared" si="2"/>
        <v>2013</v>
      </c>
      <c r="H180" s="29">
        <v>1</v>
      </c>
      <c r="I180" s="9" t="s">
        <v>14</v>
      </c>
      <c r="J180" s="10">
        <v>41442</v>
      </c>
      <c r="K180" s="11">
        <v>300</v>
      </c>
      <c r="L180" s="12">
        <v>0</v>
      </c>
      <c r="M180" s="13">
        <v>300</v>
      </c>
      <c r="N180" s="14" t="s">
        <v>290</v>
      </c>
    </row>
    <row r="181" spans="1:14">
      <c r="A181" s="5" t="s">
        <v>291</v>
      </c>
      <c r="B181" s="15" t="s">
        <v>304</v>
      </c>
      <c r="C181" s="6">
        <v>41216</v>
      </c>
      <c r="D181" s="7">
        <v>41580</v>
      </c>
      <c r="E181" s="8" t="s">
        <v>13</v>
      </c>
      <c r="F181" s="28">
        <v>41435</v>
      </c>
      <c r="G181" s="29">
        <f t="shared" si="2"/>
        <v>2013</v>
      </c>
      <c r="H181" s="29">
        <v>1</v>
      </c>
      <c r="I181" s="9" t="s">
        <v>14</v>
      </c>
      <c r="J181" s="10">
        <v>41442</v>
      </c>
      <c r="K181" s="11">
        <v>300</v>
      </c>
      <c r="L181" s="12">
        <v>0</v>
      </c>
      <c r="M181" s="13">
        <v>300</v>
      </c>
      <c r="N181" s="14" t="s">
        <v>29</v>
      </c>
    </row>
    <row r="182" spans="1:14">
      <c r="A182" s="5" t="s">
        <v>265</v>
      </c>
      <c r="B182" s="15" t="s">
        <v>311</v>
      </c>
      <c r="C182" s="6">
        <v>41216</v>
      </c>
      <c r="D182" s="7">
        <v>41580</v>
      </c>
      <c r="E182" s="8" t="s">
        <v>112</v>
      </c>
      <c r="F182" s="18">
        <v>41440</v>
      </c>
      <c r="G182" s="29">
        <f t="shared" si="2"/>
        <v>2013</v>
      </c>
      <c r="H182" s="29">
        <v>1</v>
      </c>
      <c r="I182" s="9" t="s">
        <v>14</v>
      </c>
      <c r="J182" s="10">
        <v>41478</v>
      </c>
      <c r="K182" s="11">
        <v>1244.17</v>
      </c>
      <c r="L182" s="12">
        <v>1244.17</v>
      </c>
      <c r="M182" s="13">
        <v>0</v>
      </c>
      <c r="N182" s="14" t="s">
        <v>237</v>
      </c>
    </row>
    <row r="183" spans="1:14">
      <c r="A183" s="5" t="s">
        <v>263</v>
      </c>
      <c r="B183" s="15" t="s">
        <v>311</v>
      </c>
      <c r="C183" s="6">
        <v>41216</v>
      </c>
      <c r="D183" s="7">
        <v>41580</v>
      </c>
      <c r="E183" s="8" t="s">
        <v>112</v>
      </c>
      <c r="F183" s="18">
        <v>41443</v>
      </c>
      <c r="G183" s="29">
        <f t="shared" si="2"/>
        <v>2013</v>
      </c>
      <c r="H183" s="29">
        <v>1</v>
      </c>
      <c r="I183" s="9" t="s">
        <v>14</v>
      </c>
      <c r="J183" s="10">
        <v>41464</v>
      </c>
      <c r="K183" s="11">
        <v>696.02</v>
      </c>
      <c r="L183" s="12">
        <v>0</v>
      </c>
      <c r="M183" s="13">
        <v>696.02</v>
      </c>
      <c r="N183" s="14" t="s">
        <v>264</v>
      </c>
    </row>
    <row r="184" spans="1:14">
      <c r="A184" s="5" t="s">
        <v>278</v>
      </c>
      <c r="B184" s="15" t="s">
        <v>311</v>
      </c>
      <c r="C184" s="6">
        <v>41216</v>
      </c>
      <c r="D184" s="7">
        <v>41580</v>
      </c>
      <c r="E184" s="8" t="s">
        <v>112</v>
      </c>
      <c r="F184" s="18">
        <v>41444</v>
      </c>
      <c r="G184" s="29">
        <f t="shared" si="2"/>
        <v>2013</v>
      </c>
      <c r="H184" s="29">
        <v>1</v>
      </c>
      <c r="I184" s="9" t="s">
        <v>14</v>
      </c>
      <c r="J184" s="10">
        <v>41533</v>
      </c>
      <c r="K184" s="11">
        <v>1583.73</v>
      </c>
      <c r="L184" s="12">
        <v>0</v>
      </c>
      <c r="M184" s="13">
        <v>0</v>
      </c>
      <c r="N184" s="14" t="s">
        <v>279</v>
      </c>
    </row>
    <row r="185" spans="1:14">
      <c r="A185" s="5" t="s">
        <v>298</v>
      </c>
      <c r="B185" s="15" t="s">
        <v>304</v>
      </c>
      <c r="C185" s="6">
        <v>41216</v>
      </c>
      <c r="D185" s="7">
        <v>41580</v>
      </c>
      <c r="E185" s="8" t="s">
        <v>13</v>
      </c>
      <c r="F185" s="28">
        <v>41450</v>
      </c>
      <c r="G185" s="29">
        <f t="shared" si="2"/>
        <v>2013</v>
      </c>
      <c r="H185" s="29">
        <v>1</v>
      </c>
      <c r="I185" s="9" t="s">
        <v>14</v>
      </c>
      <c r="J185" s="10">
        <v>41453</v>
      </c>
      <c r="K185" s="11">
        <v>0</v>
      </c>
      <c r="L185" s="12">
        <v>0</v>
      </c>
      <c r="M185" s="13">
        <v>0</v>
      </c>
      <c r="N185" s="14" t="s">
        <v>25</v>
      </c>
    </row>
    <row r="186" spans="1:14">
      <c r="A186" s="5" t="s">
        <v>292</v>
      </c>
      <c r="B186" s="15" t="s">
        <v>304</v>
      </c>
      <c r="C186" s="6">
        <v>41216</v>
      </c>
      <c r="D186" s="7">
        <v>41580</v>
      </c>
      <c r="E186" s="8" t="s">
        <v>13</v>
      </c>
      <c r="F186" s="28">
        <v>41450</v>
      </c>
      <c r="G186" s="29">
        <f t="shared" si="2"/>
        <v>2013</v>
      </c>
      <c r="H186" s="29">
        <v>1</v>
      </c>
      <c r="I186" s="9" t="s">
        <v>14</v>
      </c>
      <c r="J186" s="10">
        <v>41453</v>
      </c>
      <c r="K186" s="11">
        <v>4121.84</v>
      </c>
      <c r="L186" s="12">
        <v>0</v>
      </c>
      <c r="M186" s="13">
        <v>4121.84</v>
      </c>
      <c r="N186" s="14" t="s">
        <v>25</v>
      </c>
    </row>
    <row r="187" spans="1:14">
      <c r="A187" s="5" t="s">
        <v>272</v>
      </c>
      <c r="B187" s="15" t="s">
        <v>311</v>
      </c>
      <c r="C187" s="6">
        <v>41216</v>
      </c>
      <c r="D187" s="7">
        <v>41580</v>
      </c>
      <c r="E187" s="8" t="s">
        <v>112</v>
      </c>
      <c r="F187" s="18">
        <v>41464</v>
      </c>
      <c r="G187" s="29">
        <f t="shared" si="2"/>
        <v>2013</v>
      </c>
      <c r="H187" s="29">
        <v>1</v>
      </c>
      <c r="I187" s="9" t="s">
        <v>14</v>
      </c>
      <c r="J187" s="10">
        <v>41494</v>
      </c>
      <c r="K187" s="11">
        <v>1202.3</v>
      </c>
      <c r="L187" s="12">
        <v>1202.3</v>
      </c>
      <c r="M187" s="13">
        <v>0</v>
      </c>
      <c r="N187" s="14" t="s">
        <v>273</v>
      </c>
    </row>
    <row r="188" spans="1:14">
      <c r="A188" s="5" t="s">
        <v>280</v>
      </c>
      <c r="B188" s="15" t="s">
        <v>311</v>
      </c>
      <c r="C188" s="6">
        <v>41216</v>
      </c>
      <c r="D188" s="7">
        <v>41580</v>
      </c>
      <c r="E188" s="8" t="s">
        <v>112</v>
      </c>
      <c r="F188" s="18">
        <v>41480</v>
      </c>
      <c r="G188" s="29">
        <f t="shared" si="2"/>
        <v>2013</v>
      </c>
      <c r="H188" s="29">
        <v>1</v>
      </c>
      <c r="I188" s="9" t="s">
        <v>14</v>
      </c>
      <c r="J188" s="10">
        <v>41523</v>
      </c>
      <c r="K188" s="11">
        <v>589.26</v>
      </c>
      <c r="L188" s="12">
        <v>0</v>
      </c>
      <c r="M188" s="13">
        <v>0</v>
      </c>
      <c r="N188" s="14" t="s">
        <v>281</v>
      </c>
    </row>
    <row r="189" spans="1:14">
      <c r="A189" s="5" t="s">
        <v>268</v>
      </c>
      <c r="B189" s="15" t="s">
        <v>311</v>
      </c>
      <c r="C189" s="6">
        <v>41216</v>
      </c>
      <c r="D189" s="7">
        <v>41580</v>
      </c>
      <c r="E189" s="8" t="s">
        <v>112</v>
      </c>
      <c r="F189" s="18">
        <v>41487</v>
      </c>
      <c r="G189" s="29">
        <f t="shared" si="2"/>
        <v>2013</v>
      </c>
      <c r="H189" s="29">
        <v>1</v>
      </c>
      <c r="I189" s="9" t="s">
        <v>14</v>
      </c>
      <c r="J189" s="10">
        <v>41499</v>
      </c>
      <c r="K189" s="11">
        <v>412.02</v>
      </c>
      <c r="L189" s="12">
        <v>412.02</v>
      </c>
      <c r="M189" s="13">
        <v>0</v>
      </c>
      <c r="N189" s="14" t="s">
        <v>269</v>
      </c>
    </row>
    <row r="190" spans="1:14">
      <c r="A190" s="5" t="s">
        <v>270</v>
      </c>
      <c r="B190" s="15" t="s">
        <v>311</v>
      </c>
      <c r="C190" s="6">
        <v>41216</v>
      </c>
      <c r="D190" s="7">
        <v>41580</v>
      </c>
      <c r="E190" s="8" t="s">
        <v>112</v>
      </c>
      <c r="F190" s="18">
        <v>41487</v>
      </c>
      <c r="G190" s="29">
        <f t="shared" si="2"/>
        <v>2013</v>
      </c>
      <c r="H190" s="29">
        <v>1</v>
      </c>
      <c r="I190" s="9" t="s">
        <v>14</v>
      </c>
      <c r="J190" s="10">
        <v>41500</v>
      </c>
      <c r="K190" s="11">
        <v>527.53</v>
      </c>
      <c r="L190" s="12">
        <v>527.53</v>
      </c>
      <c r="M190" s="13">
        <v>0</v>
      </c>
      <c r="N190" s="14" t="s">
        <v>271</v>
      </c>
    </row>
    <row r="191" spans="1:14">
      <c r="A191" s="5" t="s">
        <v>266</v>
      </c>
      <c r="B191" s="15" t="s">
        <v>311</v>
      </c>
      <c r="C191" s="6">
        <v>41216</v>
      </c>
      <c r="D191" s="7">
        <v>41580</v>
      </c>
      <c r="E191" s="8" t="s">
        <v>112</v>
      </c>
      <c r="F191" s="18">
        <v>41491</v>
      </c>
      <c r="G191" s="29">
        <f t="shared" si="2"/>
        <v>2013</v>
      </c>
      <c r="H191" s="29">
        <v>1</v>
      </c>
      <c r="I191" s="9" t="s">
        <v>14</v>
      </c>
      <c r="J191" s="10">
        <v>41492</v>
      </c>
      <c r="K191" s="11">
        <v>631.79999999999995</v>
      </c>
      <c r="L191" s="12">
        <v>631.79999999999995</v>
      </c>
      <c r="M191" s="13">
        <v>0</v>
      </c>
      <c r="N191" s="14" t="s">
        <v>267</v>
      </c>
    </row>
    <row r="192" spans="1:14" ht="13.5" customHeight="1">
      <c r="A192" s="5" t="s">
        <v>299</v>
      </c>
      <c r="B192" s="15" t="s">
        <v>311</v>
      </c>
      <c r="C192" s="6">
        <v>41216</v>
      </c>
      <c r="D192" s="7">
        <v>41580</v>
      </c>
      <c r="E192" s="8" t="s">
        <v>112</v>
      </c>
      <c r="F192" s="18">
        <v>41491</v>
      </c>
      <c r="G192" s="29">
        <f t="shared" si="2"/>
        <v>2013</v>
      </c>
      <c r="H192" s="29">
        <v>1</v>
      </c>
      <c r="I192" s="9" t="s">
        <v>14</v>
      </c>
      <c r="J192" s="10">
        <v>41494</v>
      </c>
      <c r="K192" s="11">
        <v>0</v>
      </c>
      <c r="L192" s="12">
        <v>0</v>
      </c>
      <c r="M192" s="13">
        <v>0</v>
      </c>
      <c r="N192" s="14" t="s">
        <v>300</v>
      </c>
    </row>
    <row r="193" spans="1:14">
      <c r="A193" s="5" t="s">
        <v>274</v>
      </c>
      <c r="B193" s="15" t="s">
        <v>311</v>
      </c>
      <c r="C193" s="6">
        <v>41216</v>
      </c>
      <c r="D193" s="7">
        <v>41580</v>
      </c>
      <c r="E193" s="8" t="s">
        <v>112</v>
      </c>
      <c r="F193" s="18">
        <v>41502</v>
      </c>
      <c r="G193" s="29">
        <f t="shared" si="2"/>
        <v>2013</v>
      </c>
      <c r="H193" s="29">
        <v>1</v>
      </c>
      <c r="I193" s="9" t="s">
        <v>14</v>
      </c>
      <c r="J193" s="10">
        <v>41509</v>
      </c>
      <c r="K193" s="11">
        <v>1939.41</v>
      </c>
      <c r="L193" s="12">
        <v>0</v>
      </c>
      <c r="M193" s="13">
        <v>1939.41</v>
      </c>
      <c r="N193" s="14" t="s">
        <v>275</v>
      </c>
    </row>
    <row r="194" spans="1:14">
      <c r="A194" s="5" t="s">
        <v>293</v>
      </c>
      <c r="B194" s="15" t="s">
        <v>304</v>
      </c>
      <c r="C194" s="6">
        <v>41216</v>
      </c>
      <c r="D194" s="7">
        <v>41580</v>
      </c>
      <c r="E194" s="8" t="s">
        <v>13</v>
      </c>
      <c r="F194" s="28">
        <v>41530</v>
      </c>
      <c r="G194" s="29">
        <f>YEAR(F194)</f>
        <v>2013</v>
      </c>
      <c r="H194" s="29">
        <v>1</v>
      </c>
      <c r="I194" s="9" t="s">
        <v>14</v>
      </c>
      <c r="J194" s="10">
        <v>41534</v>
      </c>
      <c r="K194" s="11">
        <v>4000</v>
      </c>
      <c r="L194" s="12">
        <v>0</v>
      </c>
      <c r="M194" s="13">
        <v>0</v>
      </c>
      <c r="N194" s="14" t="s">
        <v>294</v>
      </c>
    </row>
    <row r="195" spans="1:14">
      <c r="A195" s="2">
        <f>COUNTA(A2:A194)</f>
        <v>193</v>
      </c>
      <c r="B195" s="3"/>
      <c r="C195" s="3"/>
      <c r="D195" s="3"/>
      <c r="E195" s="3"/>
      <c r="F195" s="19"/>
      <c r="G195" s="19"/>
      <c r="H195" s="19"/>
      <c r="I195" s="3"/>
      <c r="J195" s="3"/>
      <c r="K195" s="4">
        <v>548088.73</v>
      </c>
      <c r="L195" s="4">
        <v>246304.49</v>
      </c>
      <c r="M195" s="4">
        <v>235184.85</v>
      </c>
      <c r="N195" s="3"/>
    </row>
    <row r="199" spans="1:14" ht="18" customHeight="1"/>
    <row r="200" spans="1:14" ht="18" customHeight="1"/>
    <row r="201" spans="1:14" ht="12.75" customHeight="1"/>
    <row r="202" spans="1:14" ht="20.100000000000001" customHeight="1"/>
    <row r="203" spans="1:14" ht="20.100000000000001" customHeight="1"/>
    <row r="204" spans="1:14" ht="20.100000000000001" customHeight="1"/>
    <row r="205" spans="1:14" ht="20.100000000000001" customHeight="1"/>
    <row r="206" spans="1:14" ht="19.5" customHeight="1"/>
    <row r="207" spans="1:14" ht="19.5" customHeight="1"/>
    <row r="208" spans="1:14" ht="20.100000000000001" customHeight="1"/>
    <row r="209" spans="10:10">
      <c r="J209" s="78"/>
    </row>
    <row r="210" spans="10:10">
      <c r="J210" s="78"/>
    </row>
    <row r="211" spans="10:10">
      <c r="J211" s="78"/>
    </row>
    <row r="212" spans="10:10" ht="12.75" customHeight="1">
      <c r="J212" s="79"/>
    </row>
    <row r="213" spans="10:10">
      <c r="J213" s="79"/>
    </row>
    <row r="214" spans="10:10">
      <c r="J214" s="79"/>
    </row>
    <row r="215" spans="10:10">
      <c r="J215" s="79"/>
    </row>
    <row r="216" spans="10:10">
      <c r="J216" s="78"/>
    </row>
    <row r="217" spans="10:10">
      <c r="J217" s="78"/>
    </row>
    <row r="218" spans="10:10">
      <c r="J218" s="78"/>
    </row>
    <row r="219" spans="10:10">
      <c r="J219" s="78"/>
    </row>
    <row r="220" spans="10:10">
      <c r="J220" s="78"/>
    </row>
    <row r="221" spans="10:10">
      <c r="J221" s="78"/>
    </row>
    <row r="226" spans="2:8" ht="12.75" customHeight="1"/>
    <row r="229" spans="2:8" ht="24" customHeight="1"/>
    <row r="230" spans="2:8" ht="27.75" customHeight="1"/>
    <row r="231" spans="2:8">
      <c r="B231" s="20"/>
      <c r="F231"/>
      <c r="G231"/>
      <c r="H231"/>
    </row>
    <row r="232" spans="2:8">
      <c r="B232" s="20"/>
      <c r="F232"/>
      <c r="G232"/>
      <c r="H232"/>
    </row>
    <row r="233" spans="2:8">
      <c r="B233" s="20"/>
      <c r="F233"/>
      <c r="G233"/>
      <c r="H233"/>
    </row>
    <row r="234" spans="2:8">
      <c r="B234" s="20"/>
      <c r="F234"/>
      <c r="G234"/>
      <c r="H234"/>
    </row>
    <row r="235" spans="2:8">
      <c r="B235" s="20"/>
      <c r="F235"/>
      <c r="G235"/>
      <c r="H235"/>
    </row>
    <row r="236" spans="2:8">
      <c r="B236" s="20"/>
      <c r="F236"/>
      <c r="G236"/>
      <c r="H236"/>
    </row>
    <row r="237" spans="2:8">
      <c r="B237" s="20"/>
      <c r="F237"/>
      <c r="G237"/>
      <c r="H237"/>
    </row>
    <row r="238" spans="2:8">
      <c r="B238" s="20"/>
      <c r="F238"/>
      <c r="G238"/>
      <c r="H238"/>
    </row>
    <row r="239" spans="2:8">
      <c r="B239" s="20"/>
      <c r="F239"/>
      <c r="G239"/>
      <c r="H239"/>
    </row>
    <row r="240" spans="2:8">
      <c r="B240" s="20"/>
      <c r="F240"/>
      <c r="G240"/>
      <c r="H240"/>
    </row>
    <row r="241" spans="2:8">
      <c r="B241" s="20"/>
      <c r="F241"/>
      <c r="G241"/>
      <c r="H241"/>
    </row>
    <row r="242" spans="2:8">
      <c r="B242" s="20"/>
      <c r="F242"/>
      <c r="G242"/>
      <c r="H242"/>
    </row>
    <row r="243" spans="2:8">
      <c r="B243" s="20"/>
      <c r="F243"/>
      <c r="G243"/>
      <c r="H243"/>
    </row>
    <row r="244" spans="2:8">
      <c r="B244" s="20"/>
      <c r="F244"/>
      <c r="G244"/>
      <c r="H244"/>
    </row>
    <row r="245" spans="2:8">
      <c r="B245" s="20"/>
      <c r="F245"/>
      <c r="G245"/>
      <c r="H245"/>
    </row>
    <row r="246" spans="2:8">
      <c r="B246" s="20"/>
      <c r="F246"/>
      <c r="G246"/>
      <c r="H246"/>
    </row>
    <row r="247" spans="2:8">
      <c r="B247" s="20"/>
      <c r="F247"/>
      <c r="G247"/>
      <c r="H247"/>
    </row>
    <row r="248" spans="2:8">
      <c r="B248" s="20"/>
      <c r="F248"/>
      <c r="G248"/>
      <c r="H248"/>
    </row>
    <row r="249" spans="2:8">
      <c r="B249" s="20"/>
      <c r="F249"/>
      <c r="G249"/>
      <c r="H249"/>
    </row>
    <row r="250" spans="2:8">
      <c r="B250" s="20"/>
      <c r="F250"/>
      <c r="G250"/>
      <c r="H250"/>
    </row>
    <row r="251" spans="2:8">
      <c r="B251" s="20"/>
      <c r="F251"/>
      <c r="G251"/>
      <c r="H251"/>
    </row>
    <row r="252" spans="2:8">
      <c r="B252" s="20"/>
      <c r="F252"/>
      <c r="G252"/>
      <c r="H252"/>
    </row>
    <row r="253" spans="2:8">
      <c r="B253" s="20"/>
      <c r="F253"/>
      <c r="G253"/>
      <c r="H253"/>
    </row>
    <row r="254" spans="2:8">
      <c r="B254" s="20"/>
      <c r="F254"/>
      <c r="G254"/>
      <c r="H254"/>
    </row>
    <row r="255" spans="2:8">
      <c r="B255" s="20"/>
      <c r="F255"/>
      <c r="G255"/>
      <c r="H255"/>
    </row>
    <row r="256" spans="2:8">
      <c r="B256" s="20"/>
      <c r="F256"/>
      <c r="G256"/>
      <c r="H256"/>
    </row>
    <row r="257" spans="2:8">
      <c r="B257" s="20"/>
      <c r="F257"/>
      <c r="G257"/>
      <c r="H257"/>
    </row>
    <row r="258" spans="2:8">
      <c r="B258" s="20"/>
      <c r="F258"/>
      <c r="G258"/>
      <c r="H258"/>
    </row>
    <row r="259" spans="2:8">
      <c r="B259" s="20"/>
      <c r="F259"/>
      <c r="G259"/>
      <c r="H259"/>
    </row>
    <row r="260" spans="2:8">
      <c r="B260" s="20"/>
      <c r="F260"/>
      <c r="G260"/>
      <c r="H260"/>
    </row>
    <row r="261" spans="2:8">
      <c r="B261" s="20"/>
      <c r="F261"/>
      <c r="G261"/>
      <c r="H261"/>
    </row>
    <row r="262" spans="2:8">
      <c r="B262" s="20"/>
      <c r="F262"/>
      <c r="G262"/>
      <c r="H262"/>
    </row>
    <row r="263" spans="2:8">
      <c r="B263" s="20"/>
      <c r="F263"/>
      <c r="G263"/>
      <c r="H263"/>
    </row>
    <row r="264" spans="2:8">
      <c r="B264" s="20"/>
      <c r="F264"/>
      <c r="G264"/>
      <c r="H264"/>
    </row>
    <row r="265" spans="2:8">
      <c r="B265" s="20"/>
      <c r="F265"/>
      <c r="G265"/>
      <c r="H265"/>
    </row>
    <row r="266" spans="2:8">
      <c r="B266" s="20"/>
      <c r="F266"/>
      <c r="G266"/>
      <c r="H266"/>
    </row>
    <row r="267" spans="2:8">
      <c r="B267" s="20"/>
      <c r="F267"/>
      <c r="G267"/>
      <c r="H267"/>
    </row>
  </sheetData>
  <autoFilter ref="A1:N195"/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3:E205"/>
  <sheetViews>
    <sheetView topLeftCell="A163" workbookViewId="0">
      <selection activeCell="E201" sqref="E201"/>
    </sheetView>
  </sheetViews>
  <sheetFormatPr defaultRowHeight="12.75"/>
  <cols>
    <col min="2" max="2" width="26.7109375" customWidth="1"/>
    <col min="3" max="3" width="16" customWidth="1"/>
    <col min="4" max="4" width="16.85546875" customWidth="1"/>
    <col min="5" max="5" width="20.7109375" customWidth="1"/>
  </cols>
  <sheetData>
    <row r="3" spans="2:5">
      <c r="B3" s="1" t="s">
        <v>0</v>
      </c>
      <c r="C3" s="1" t="s">
        <v>317</v>
      </c>
      <c r="D3" s="1" t="s">
        <v>316</v>
      </c>
      <c r="E3" s="1" t="s">
        <v>315</v>
      </c>
    </row>
    <row r="4" spans="2:5">
      <c r="B4" s="35" t="s">
        <v>12</v>
      </c>
      <c r="C4" s="35"/>
      <c r="D4" s="35"/>
      <c r="E4" s="34">
        <v>0</v>
      </c>
    </row>
    <row r="5" spans="2:5">
      <c r="B5" s="35" t="s">
        <v>16</v>
      </c>
      <c r="C5" s="35"/>
      <c r="D5" s="35"/>
      <c r="E5" s="34">
        <v>0</v>
      </c>
    </row>
    <row r="6" spans="2:5">
      <c r="B6" s="35" t="s">
        <v>17</v>
      </c>
      <c r="C6" s="35"/>
      <c r="D6" s="35"/>
      <c r="E6" s="34">
        <v>0</v>
      </c>
    </row>
    <row r="7" spans="2:5">
      <c r="B7" s="35" t="s">
        <v>19</v>
      </c>
      <c r="C7" s="35"/>
      <c r="D7" s="35"/>
      <c r="E7" s="34">
        <v>0</v>
      </c>
    </row>
    <row r="8" spans="2:5">
      <c r="B8" s="35" t="s">
        <v>20</v>
      </c>
      <c r="C8" s="35"/>
      <c r="D8" s="35"/>
      <c r="E8" s="34">
        <v>0</v>
      </c>
    </row>
    <row r="9" spans="2:5">
      <c r="B9" s="35" t="s">
        <v>22</v>
      </c>
      <c r="C9" s="35"/>
      <c r="D9" s="35"/>
      <c r="E9" s="34">
        <v>0</v>
      </c>
    </row>
    <row r="10" spans="2:5">
      <c r="B10" s="35" t="s">
        <v>24</v>
      </c>
      <c r="C10" s="35"/>
      <c r="D10" s="35"/>
      <c r="E10" s="34">
        <v>0</v>
      </c>
    </row>
    <row r="11" spans="2:5">
      <c r="B11" s="35" t="s">
        <v>26</v>
      </c>
      <c r="C11" s="35"/>
      <c r="D11" s="35"/>
      <c r="E11" s="34">
        <v>0</v>
      </c>
    </row>
    <row r="12" spans="2:5">
      <c r="B12" s="35" t="s">
        <v>28</v>
      </c>
      <c r="C12" s="35"/>
      <c r="D12" s="35"/>
      <c r="E12" s="34">
        <v>0</v>
      </c>
    </row>
    <row r="13" spans="2:5">
      <c r="B13" s="35" t="s">
        <v>30</v>
      </c>
      <c r="C13" s="35"/>
      <c r="D13" s="35"/>
      <c r="E13" s="34">
        <v>0</v>
      </c>
    </row>
    <row r="14" spans="2:5">
      <c r="B14" s="35" t="s">
        <v>31</v>
      </c>
      <c r="C14" s="35"/>
      <c r="D14" s="35"/>
      <c r="E14" s="34">
        <v>0</v>
      </c>
    </row>
    <row r="15" spans="2:5">
      <c r="B15" s="35" t="s">
        <v>33</v>
      </c>
      <c r="C15" s="35"/>
      <c r="D15" s="35"/>
      <c r="E15" s="34">
        <v>0</v>
      </c>
    </row>
    <row r="16" spans="2:5">
      <c r="B16" s="35" t="s">
        <v>35</v>
      </c>
      <c r="C16" s="35"/>
      <c r="D16" s="35"/>
      <c r="E16" s="34">
        <v>0</v>
      </c>
    </row>
    <row r="17" spans="2:5">
      <c r="B17" s="35" t="s">
        <v>37</v>
      </c>
      <c r="C17" s="35"/>
      <c r="D17" s="35"/>
      <c r="E17" s="34">
        <v>0</v>
      </c>
    </row>
    <row r="18" spans="2:5">
      <c r="B18" s="35" t="s">
        <v>38</v>
      </c>
      <c r="C18" s="35"/>
      <c r="D18" s="35"/>
      <c r="E18" s="34">
        <v>0</v>
      </c>
    </row>
    <row r="19" spans="2:5">
      <c r="B19" s="35" t="s">
        <v>40</v>
      </c>
      <c r="C19" s="35"/>
      <c r="D19" s="35"/>
      <c r="E19" s="34">
        <v>0</v>
      </c>
    </row>
    <row r="20" spans="2:5">
      <c r="B20" s="35" t="s">
        <v>41</v>
      </c>
      <c r="C20" s="35"/>
      <c r="D20" s="35"/>
      <c r="E20" s="34">
        <v>0</v>
      </c>
    </row>
    <row r="21" spans="2:5">
      <c r="B21" s="35" t="s">
        <v>42</v>
      </c>
      <c r="C21" s="35"/>
      <c r="D21" s="35"/>
      <c r="E21" s="34">
        <v>0</v>
      </c>
    </row>
    <row r="22" spans="2:5">
      <c r="B22" s="35" t="s">
        <v>43</v>
      </c>
      <c r="C22" s="35"/>
      <c r="D22" s="35"/>
      <c r="E22" s="34">
        <v>0</v>
      </c>
    </row>
    <row r="23" spans="2:5">
      <c r="B23" s="35" t="s">
        <v>44</v>
      </c>
      <c r="C23" s="35"/>
      <c r="D23" s="35"/>
      <c r="E23" s="34">
        <v>0</v>
      </c>
    </row>
    <row r="24" spans="2:5">
      <c r="B24" s="35" t="s">
        <v>45</v>
      </c>
      <c r="C24" s="35"/>
      <c r="D24" s="35"/>
      <c r="E24" s="34">
        <v>0</v>
      </c>
    </row>
    <row r="25" spans="2:5">
      <c r="B25" s="35" t="s">
        <v>46</v>
      </c>
      <c r="C25" s="35"/>
      <c r="D25" s="35"/>
      <c r="E25" s="34">
        <v>0</v>
      </c>
    </row>
    <row r="26" spans="2:5">
      <c r="B26" s="35" t="s">
        <v>47</v>
      </c>
      <c r="C26" s="35"/>
      <c r="D26" s="35"/>
      <c r="E26" s="34">
        <v>0</v>
      </c>
    </row>
    <row r="27" spans="2:5">
      <c r="B27" s="35" t="s">
        <v>48</v>
      </c>
      <c r="C27" s="35"/>
      <c r="D27" s="35"/>
      <c r="E27" s="34">
        <v>0</v>
      </c>
    </row>
    <row r="28" spans="2:5">
      <c r="B28" s="35" t="s">
        <v>49</v>
      </c>
      <c r="C28" s="35"/>
      <c r="D28" s="35"/>
      <c r="E28" s="34">
        <v>0</v>
      </c>
    </row>
    <row r="29" spans="2:5">
      <c r="B29" s="35" t="s">
        <v>50</v>
      </c>
      <c r="C29" s="35"/>
      <c r="D29" s="35"/>
      <c r="E29" s="34">
        <v>0</v>
      </c>
    </row>
    <row r="30" spans="2:5">
      <c r="B30" s="35" t="s">
        <v>52</v>
      </c>
      <c r="C30" s="35"/>
      <c r="D30" s="35"/>
      <c r="E30" s="34">
        <v>0</v>
      </c>
    </row>
    <row r="31" spans="2:5">
      <c r="B31" s="35" t="s">
        <v>53</v>
      </c>
      <c r="C31" s="35"/>
      <c r="D31" s="35"/>
      <c r="E31" s="34">
        <v>0</v>
      </c>
    </row>
    <row r="32" spans="2:5">
      <c r="B32" s="35" t="s">
        <v>55</v>
      </c>
      <c r="C32" s="35"/>
      <c r="D32" s="35"/>
      <c r="E32" s="34">
        <v>0</v>
      </c>
    </row>
    <row r="33" spans="2:5">
      <c r="B33" s="35" t="s">
        <v>56</v>
      </c>
      <c r="C33" s="35"/>
      <c r="D33" s="35"/>
      <c r="E33" s="34">
        <v>0</v>
      </c>
    </row>
    <row r="34" spans="2:5">
      <c r="B34" s="35" t="s">
        <v>58</v>
      </c>
      <c r="C34" s="35"/>
      <c r="D34" s="35"/>
      <c r="E34" s="34">
        <v>0</v>
      </c>
    </row>
    <row r="35" spans="2:5">
      <c r="B35" s="35" t="s">
        <v>61</v>
      </c>
      <c r="C35" s="35"/>
      <c r="D35" s="35"/>
      <c r="E35" s="34">
        <v>0</v>
      </c>
    </row>
    <row r="36" spans="2:5">
      <c r="B36" s="35" t="s">
        <v>63</v>
      </c>
      <c r="C36" s="35"/>
      <c r="D36" s="35"/>
      <c r="E36" s="34">
        <v>0</v>
      </c>
    </row>
    <row r="37" spans="2:5">
      <c r="B37" s="35" t="s">
        <v>64</v>
      </c>
      <c r="C37" s="35"/>
      <c r="D37" s="35"/>
      <c r="E37" s="34">
        <v>0</v>
      </c>
    </row>
    <row r="38" spans="2:5">
      <c r="B38" s="35" t="s">
        <v>65</v>
      </c>
      <c r="C38" s="35"/>
      <c r="D38" s="35"/>
      <c r="E38" s="34">
        <v>0</v>
      </c>
    </row>
    <row r="39" spans="2:5">
      <c r="B39" s="35" t="s">
        <v>66</v>
      </c>
      <c r="C39" s="35"/>
      <c r="D39" s="35"/>
      <c r="E39" s="34">
        <v>0</v>
      </c>
    </row>
    <row r="40" spans="2:5">
      <c r="B40" s="35" t="s">
        <v>67</v>
      </c>
      <c r="C40" s="35"/>
      <c r="D40" s="35"/>
      <c r="E40" s="34">
        <v>0</v>
      </c>
    </row>
    <row r="41" spans="2:5">
      <c r="B41" s="35" t="s">
        <v>68</v>
      </c>
      <c r="C41" s="35">
        <v>2011</v>
      </c>
      <c r="D41" s="35" t="s">
        <v>311</v>
      </c>
      <c r="E41" s="34">
        <v>2100</v>
      </c>
    </row>
    <row r="42" spans="2:5">
      <c r="B42" s="35" t="s">
        <v>70</v>
      </c>
      <c r="C42" s="35"/>
      <c r="D42" s="35"/>
      <c r="E42" s="34">
        <v>0</v>
      </c>
    </row>
    <row r="43" spans="2:5">
      <c r="B43" s="35" t="s">
        <v>71</v>
      </c>
      <c r="C43" s="35"/>
      <c r="D43" s="35"/>
      <c r="E43" s="34">
        <v>0</v>
      </c>
    </row>
    <row r="44" spans="2:5">
      <c r="B44" s="35" t="s">
        <v>72</v>
      </c>
      <c r="C44" s="35"/>
      <c r="D44" s="35"/>
      <c r="E44" s="34">
        <v>0</v>
      </c>
    </row>
    <row r="45" spans="2:5">
      <c r="B45" s="35" t="s">
        <v>73</v>
      </c>
      <c r="C45" s="35"/>
      <c r="D45" s="35"/>
      <c r="E45" s="34">
        <v>0</v>
      </c>
    </row>
    <row r="46" spans="2:5">
      <c r="B46" s="35" t="s">
        <v>74</v>
      </c>
      <c r="C46" s="35"/>
      <c r="D46" s="35"/>
      <c r="E46" s="34">
        <v>0</v>
      </c>
    </row>
    <row r="47" spans="2:5">
      <c r="B47" s="35" t="s">
        <v>75</v>
      </c>
      <c r="C47" s="35"/>
      <c r="D47" s="35"/>
      <c r="E47" s="34">
        <v>0</v>
      </c>
    </row>
    <row r="48" spans="2:5">
      <c r="B48" s="35" t="s">
        <v>76</v>
      </c>
      <c r="C48" s="35"/>
      <c r="D48" s="35"/>
      <c r="E48" s="34">
        <v>0</v>
      </c>
    </row>
    <row r="49" spans="2:5">
      <c r="B49" s="35" t="s">
        <v>77</v>
      </c>
      <c r="C49" s="35"/>
      <c r="D49" s="35"/>
      <c r="E49" s="34">
        <v>0</v>
      </c>
    </row>
    <row r="50" spans="2:5">
      <c r="B50" s="35" t="s">
        <v>78</v>
      </c>
      <c r="C50" s="35"/>
      <c r="D50" s="35"/>
      <c r="E50" s="34">
        <v>0</v>
      </c>
    </row>
    <row r="51" spans="2:5">
      <c r="B51" s="35" t="s">
        <v>79</v>
      </c>
      <c r="C51" s="35"/>
      <c r="D51" s="35"/>
      <c r="E51" s="34">
        <v>0</v>
      </c>
    </row>
    <row r="52" spans="2:5">
      <c r="B52" s="35" t="s">
        <v>81</v>
      </c>
      <c r="C52" s="35"/>
      <c r="D52" s="35"/>
      <c r="E52" s="34">
        <v>0</v>
      </c>
    </row>
    <row r="53" spans="2:5">
      <c r="B53" s="35" t="s">
        <v>82</v>
      </c>
      <c r="C53" s="35"/>
      <c r="D53" s="35"/>
      <c r="E53" s="34">
        <v>0</v>
      </c>
    </row>
    <row r="54" spans="2:5">
      <c r="B54" s="35" t="s">
        <v>83</v>
      </c>
      <c r="C54" s="35"/>
      <c r="D54" s="35"/>
      <c r="E54" s="34">
        <v>0</v>
      </c>
    </row>
    <row r="55" spans="2:5">
      <c r="B55" s="35" t="s">
        <v>84</v>
      </c>
      <c r="C55" s="35"/>
      <c r="D55" s="35"/>
      <c r="E55" s="34">
        <v>0</v>
      </c>
    </row>
    <row r="56" spans="2:5">
      <c r="B56" s="35" t="s">
        <v>85</v>
      </c>
      <c r="C56" s="35"/>
      <c r="D56" s="35"/>
      <c r="E56" s="34">
        <v>0</v>
      </c>
    </row>
    <row r="57" spans="2:5">
      <c r="B57" s="35" t="s">
        <v>86</v>
      </c>
      <c r="C57" s="35"/>
      <c r="D57" s="35"/>
      <c r="E57" s="34">
        <v>0</v>
      </c>
    </row>
    <row r="58" spans="2:5">
      <c r="B58" s="35" t="s">
        <v>87</v>
      </c>
      <c r="C58" s="35"/>
      <c r="D58" s="35"/>
      <c r="E58" s="34">
        <v>0</v>
      </c>
    </row>
    <row r="59" spans="2:5">
      <c r="B59" s="35" t="s">
        <v>88</v>
      </c>
      <c r="C59" s="35"/>
      <c r="D59" s="35"/>
      <c r="E59" s="34">
        <v>0</v>
      </c>
    </row>
    <row r="60" spans="2:5">
      <c r="B60" s="35" t="s">
        <v>90</v>
      </c>
      <c r="C60" s="35"/>
      <c r="D60" s="35"/>
      <c r="E60" s="34">
        <v>0</v>
      </c>
    </row>
    <row r="61" spans="2:5">
      <c r="B61" s="35" t="s">
        <v>91</v>
      </c>
      <c r="C61" s="35"/>
      <c r="D61" s="35"/>
      <c r="E61" s="34">
        <v>0</v>
      </c>
    </row>
    <row r="62" spans="2:5">
      <c r="B62" s="35" t="s">
        <v>92</v>
      </c>
      <c r="C62" s="35"/>
      <c r="D62" s="35"/>
      <c r="E62" s="34">
        <v>0</v>
      </c>
    </row>
    <row r="63" spans="2:5">
      <c r="B63" s="35" t="s">
        <v>93</v>
      </c>
      <c r="C63" s="35"/>
      <c r="D63" s="35"/>
      <c r="E63" s="34">
        <v>0</v>
      </c>
    </row>
    <row r="64" spans="2:5">
      <c r="B64" s="35" t="s">
        <v>94</v>
      </c>
      <c r="C64" s="35"/>
      <c r="D64" s="35"/>
      <c r="E64" s="34">
        <v>0</v>
      </c>
    </row>
    <row r="65" spans="2:5">
      <c r="B65" s="35" t="s">
        <v>95</v>
      </c>
      <c r="C65" s="35"/>
      <c r="D65" s="35"/>
      <c r="E65" s="34">
        <v>0</v>
      </c>
    </row>
    <row r="66" spans="2:5">
      <c r="B66" s="35" t="s">
        <v>96</v>
      </c>
      <c r="C66" s="35"/>
      <c r="D66" s="35"/>
      <c r="E66" s="34">
        <v>0</v>
      </c>
    </row>
    <row r="67" spans="2:5">
      <c r="B67" s="35" t="s">
        <v>97</v>
      </c>
      <c r="C67" s="35"/>
      <c r="D67" s="35"/>
      <c r="E67" s="34">
        <v>0</v>
      </c>
    </row>
    <row r="68" spans="2:5">
      <c r="B68" s="35" t="s">
        <v>98</v>
      </c>
      <c r="C68" s="35"/>
      <c r="D68" s="35"/>
      <c r="E68" s="34">
        <v>0</v>
      </c>
    </row>
    <row r="69" spans="2:5">
      <c r="B69" s="35" t="s">
        <v>100</v>
      </c>
      <c r="C69" s="35"/>
      <c r="D69" s="35"/>
      <c r="E69" s="34">
        <v>0</v>
      </c>
    </row>
    <row r="70" spans="2:5">
      <c r="B70" s="35" t="s">
        <v>101</v>
      </c>
      <c r="C70" s="35"/>
      <c r="D70" s="35"/>
      <c r="E70" s="34">
        <v>0</v>
      </c>
    </row>
    <row r="71" spans="2:5">
      <c r="B71" s="35" t="s">
        <v>103</v>
      </c>
      <c r="C71" s="35"/>
      <c r="D71" s="35"/>
      <c r="E71" s="34">
        <v>0</v>
      </c>
    </row>
    <row r="72" spans="2:5">
      <c r="B72" s="35" t="s">
        <v>104</v>
      </c>
      <c r="C72" s="35"/>
      <c r="D72" s="35"/>
      <c r="E72" s="34">
        <v>0</v>
      </c>
    </row>
    <row r="73" spans="2:5">
      <c r="B73" s="35" t="s">
        <v>106</v>
      </c>
      <c r="C73" s="35"/>
      <c r="D73" s="35"/>
      <c r="E73" s="34">
        <v>0</v>
      </c>
    </row>
    <row r="74" spans="2:5">
      <c r="B74" s="35" t="s">
        <v>107</v>
      </c>
      <c r="C74" s="35"/>
      <c r="D74" s="35"/>
      <c r="E74" s="34">
        <v>0</v>
      </c>
    </row>
    <row r="75" spans="2:5">
      <c r="B75" s="35" t="s">
        <v>108</v>
      </c>
      <c r="C75" s="35"/>
      <c r="D75" s="35"/>
      <c r="E75" s="34">
        <v>0</v>
      </c>
    </row>
    <row r="76" spans="2:5">
      <c r="B76" s="35" t="s">
        <v>110</v>
      </c>
      <c r="C76" s="35"/>
      <c r="D76" s="35"/>
      <c r="E76" s="34">
        <v>0</v>
      </c>
    </row>
    <row r="77" spans="2:5">
      <c r="B77" s="35" t="s">
        <v>111</v>
      </c>
      <c r="C77" s="35">
        <v>2011</v>
      </c>
      <c r="D77" s="35" t="s">
        <v>311</v>
      </c>
      <c r="E77" s="34">
        <v>1104.99</v>
      </c>
    </row>
    <row r="78" spans="2:5">
      <c r="B78" s="35" t="s">
        <v>113</v>
      </c>
      <c r="C78" s="35"/>
      <c r="D78" s="35"/>
      <c r="E78" s="34">
        <v>0</v>
      </c>
    </row>
    <row r="79" spans="2:5">
      <c r="B79" s="35" t="s">
        <v>114</v>
      </c>
      <c r="C79" s="35"/>
      <c r="D79" s="35"/>
      <c r="E79" s="34">
        <v>0</v>
      </c>
    </row>
    <row r="80" spans="2:5">
      <c r="B80" s="35" t="s">
        <v>116</v>
      </c>
      <c r="C80" s="35"/>
      <c r="D80" s="35"/>
      <c r="E80" s="34">
        <v>0</v>
      </c>
    </row>
    <row r="81" spans="2:5">
      <c r="B81" s="35" t="s">
        <v>118</v>
      </c>
      <c r="C81" s="35">
        <v>2011</v>
      </c>
      <c r="D81" s="35" t="s">
        <v>311</v>
      </c>
      <c r="E81" s="34">
        <v>47083.199999999997</v>
      </c>
    </row>
    <row r="82" spans="2:5">
      <c r="B82" s="35" t="s">
        <v>120</v>
      </c>
      <c r="C82" s="35"/>
      <c r="D82" s="35"/>
      <c r="E82" s="34">
        <v>0</v>
      </c>
    </row>
    <row r="83" spans="2:5">
      <c r="B83" s="35" t="s">
        <v>122</v>
      </c>
      <c r="C83" s="35"/>
      <c r="D83" s="35"/>
      <c r="E83" s="34">
        <v>0</v>
      </c>
    </row>
    <row r="84" spans="2:5">
      <c r="B84" s="35" t="s">
        <v>124</v>
      </c>
      <c r="C84" s="35"/>
      <c r="D84" s="35"/>
      <c r="E84" s="34">
        <v>0</v>
      </c>
    </row>
    <row r="85" spans="2:5">
      <c r="B85" s="35" t="s">
        <v>126</v>
      </c>
      <c r="C85" s="35"/>
      <c r="D85" s="35"/>
      <c r="E85" s="34">
        <v>0</v>
      </c>
    </row>
    <row r="86" spans="2:5">
      <c r="B86" s="35" t="s">
        <v>128</v>
      </c>
      <c r="C86" s="35"/>
      <c r="D86" s="35"/>
      <c r="E86" s="34">
        <v>0</v>
      </c>
    </row>
    <row r="87" spans="2:5">
      <c r="B87" s="35" t="s">
        <v>130</v>
      </c>
      <c r="C87" s="35"/>
      <c r="D87" s="35"/>
      <c r="E87" s="34">
        <v>0</v>
      </c>
    </row>
    <row r="88" spans="2:5">
      <c r="B88" s="35" t="s">
        <v>132</v>
      </c>
      <c r="C88" s="35"/>
      <c r="D88" s="35"/>
      <c r="E88" s="34">
        <v>0</v>
      </c>
    </row>
    <row r="89" spans="2:5">
      <c r="B89" s="35" t="s">
        <v>133</v>
      </c>
      <c r="C89" s="35"/>
      <c r="D89" s="35"/>
      <c r="E89" s="34">
        <v>0</v>
      </c>
    </row>
    <row r="90" spans="2:5">
      <c r="B90" s="35" t="s">
        <v>134</v>
      </c>
      <c r="C90" s="35"/>
      <c r="D90" s="35"/>
      <c r="E90" s="34">
        <v>0</v>
      </c>
    </row>
    <row r="91" spans="2:5">
      <c r="B91" s="35" t="s">
        <v>135</v>
      </c>
      <c r="C91" s="35"/>
      <c r="D91" s="35"/>
      <c r="E91" s="34">
        <v>0</v>
      </c>
    </row>
    <row r="92" spans="2:5">
      <c r="B92" s="35" t="s">
        <v>137</v>
      </c>
      <c r="C92" s="35"/>
      <c r="D92" s="35"/>
      <c r="E92" s="34">
        <v>0</v>
      </c>
    </row>
    <row r="93" spans="2:5">
      <c r="B93" s="35" t="s">
        <v>139</v>
      </c>
      <c r="C93" s="35"/>
      <c r="D93" s="35"/>
      <c r="E93" s="34">
        <v>0</v>
      </c>
    </row>
    <row r="94" spans="2:5">
      <c r="B94" s="35" t="s">
        <v>141</v>
      </c>
      <c r="C94" s="35"/>
      <c r="D94" s="35"/>
      <c r="E94" s="34">
        <v>0</v>
      </c>
    </row>
    <row r="95" spans="2:5">
      <c r="B95" s="35" t="s">
        <v>143</v>
      </c>
      <c r="C95" s="35"/>
      <c r="D95" s="35"/>
      <c r="E95" s="34">
        <v>0</v>
      </c>
    </row>
    <row r="96" spans="2:5">
      <c r="B96" s="35" t="s">
        <v>144</v>
      </c>
      <c r="C96" s="35"/>
      <c r="D96" s="35"/>
      <c r="E96" s="34">
        <v>0</v>
      </c>
    </row>
    <row r="97" spans="2:5">
      <c r="B97" s="35" t="s">
        <v>146</v>
      </c>
      <c r="C97" s="35"/>
      <c r="D97" s="35"/>
      <c r="E97" s="34">
        <v>0</v>
      </c>
    </row>
    <row r="98" spans="2:5">
      <c r="B98" s="35" t="s">
        <v>147</v>
      </c>
      <c r="C98" s="35"/>
      <c r="D98" s="35"/>
      <c r="E98" s="34">
        <v>0</v>
      </c>
    </row>
    <row r="99" spans="2:5">
      <c r="B99" s="35" t="s">
        <v>148</v>
      </c>
      <c r="C99" s="35"/>
      <c r="D99" s="35"/>
      <c r="E99" s="34">
        <v>0</v>
      </c>
    </row>
    <row r="100" spans="2:5">
      <c r="B100" s="35" t="s">
        <v>150</v>
      </c>
      <c r="C100" s="35"/>
      <c r="D100" s="35"/>
      <c r="E100" s="34">
        <v>0</v>
      </c>
    </row>
    <row r="101" spans="2:5">
      <c r="B101" s="35" t="s">
        <v>152</v>
      </c>
      <c r="C101" s="35"/>
      <c r="D101" s="35"/>
      <c r="E101" s="34">
        <v>0</v>
      </c>
    </row>
    <row r="102" spans="2:5">
      <c r="B102" s="35" t="s">
        <v>153</v>
      </c>
      <c r="C102" s="35"/>
      <c r="D102" s="35"/>
      <c r="E102" s="34">
        <v>0</v>
      </c>
    </row>
    <row r="103" spans="2:5">
      <c r="B103" s="35" t="s">
        <v>154</v>
      </c>
      <c r="C103" s="35"/>
      <c r="D103" s="35"/>
      <c r="E103" s="34">
        <v>0</v>
      </c>
    </row>
    <row r="104" spans="2:5">
      <c r="B104" s="35" t="s">
        <v>155</v>
      </c>
      <c r="C104" s="35"/>
      <c r="D104" s="35"/>
      <c r="E104" s="34">
        <v>0</v>
      </c>
    </row>
    <row r="105" spans="2:5">
      <c r="B105" s="35" t="s">
        <v>156</v>
      </c>
      <c r="C105" s="35"/>
      <c r="D105" s="35"/>
      <c r="E105" s="34">
        <v>0</v>
      </c>
    </row>
    <row r="106" spans="2:5">
      <c r="B106" s="35" t="s">
        <v>157</v>
      </c>
      <c r="C106" s="35"/>
      <c r="D106" s="35"/>
      <c r="E106" s="34">
        <v>0</v>
      </c>
    </row>
    <row r="107" spans="2:5">
      <c r="B107" s="35" t="s">
        <v>158</v>
      </c>
      <c r="C107" s="35"/>
      <c r="D107" s="35"/>
      <c r="E107" s="34">
        <v>0</v>
      </c>
    </row>
    <row r="108" spans="2:5">
      <c r="B108" s="35" t="s">
        <v>160</v>
      </c>
      <c r="C108" s="35"/>
      <c r="D108" s="35"/>
      <c r="E108" s="34">
        <v>0</v>
      </c>
    </row>
    <row r="109" spans="2:5">
      <c r="B109" s="35" t="s">
        <v>162</v>
      </c>
      <c r="C109" s="35"/>
      <c r="D109" s="35"/>
      <c r="E109" s="34">
        <v>0</v>
      </c>
    </row>
    <row r="110" spans="2:5">
      <c r="B110" s="35" t="s">
        <v>164</v>
      </c>
      <c r="C110" s="35"/>
      <c r="D110" s="35"/>
      <c r="E110" s="34">
        <v>0</v>
      </c>
    </row>
    <row r="111" spans="2:5">
      <c r="B111" s="35" t="s">
        <v>166</v>
      </c>
      <c r="C111" s="35"/>
      <c r="D111" s="35"/>
      <c r="E111" s="34">
        <v>0</v>
      </c>
    </row>
    <row r="112" spans="2:5">
      <c r="B112" s="35" t="s">
        <v>168</v>
      </c>
      <c r="C112" s="35"/>
      <c r="D112" s="35"/>
      <c r="E112" s="34">
        <v>0</v>
      </c>
    </row>
    <row r="113" spans="2:5">
      <c r="B113" s="35" t="s">
        <v>170</v>
      </c>
      <c r="C113" s="35"/>
      <c r="D113" s="35"/>
      <c r="E113" s="34">
        <v>0</v>
      </c>
    </row>
    <row r="114" spans="2:5">
      <c r="B114" s="35" t="s">
        <v>172</v>
      </c>
      <c r="C114" s="35"/>
      <c r="D114" s="35"/>
      <c r="E114" s="34">
        <v>0</v>
      </c>
    </row>
    <row r="115" spans="2:5">
      <c r="B115" s="35" t="s">
        <v>174</v>
      </c>
      <c r="C115" s="35"/>
      <c r="D115" s="35"/>
      <c r="E115" s="34">
        <v>0</v>
      </c>
    </row>
    <row r="116" spans="2:5">
      <c r="B116" s="35" t="s">
        <v>175</v>
      </c>
      <c r="C116" s="35"/>
      <c r="D116" s="35"/>
      <c r="E116" s="34">
        <v>0</v>
      </c>
    </row>
    <row r="117" spans="2:5">
      <c r="B117" s="35" t="s">
        <v>176</v>
      </c>
      <c r="C117" s="35"/>
      <c r="D117" s="35"/>
      <c r="E117" s="34">
        <v>0</v>
      </c>
    </row>
    <row r="118" spans="2:5">
      <c r="B118" s="35" t="s">
        <v>178</v>
      </c>
      <c r="C118" s="35"/>
      <c r="D118" s="35"/>
      <c r="E118" s="34">
        <v>0</v>
      </c>
    </row>
    <row r="119" spans="2:5">
      <c r="B119" s="35" t="s">
        <v>179</v>
      </c>
      <c r="C119" s="35"/>
      <c r="D119" s="35"/>
      <c r="E119" s="34">
        <v>0</v>
      </c>
    </row>
    <row r="120" spans="2:5">
      <c r="B120" s="35" t="s">
        <v>180</v>
      </c>
      <c r="C120" s="35"/>
      <c r="D120" s="35"/>
      <c r="E120" s="34">
        <v>0</v>
      </c>
    </row>
    <row r="121" spans="2:5">
      <c r="B121" s="35" t="s">
        <v>181</v>
      </c>
      <c r="C121" s="35"/>
      <c r="D121" s="35"/>
      <c r="E121" s="34">
        <v>0</v>
      </c>
    </row>
    <row r="122" spans="2:5">
      <c r="B122" s="35" t="s">
        <v>183</v>
      </c>
      <c r="C122" s="35"/>
      <c r="D122" s="35"/>
      <c r="E122" s="34">
        <v>0</v>
      </c>
    </row>
    <row r="123" spans="2:5">
      <c r="B123" s="35" t="s">
        <v>184</v>
      </c>
      <c r="C123" s="35"/>
      <c r="D123" s="35"/>
      <c r="E123" s="34">
        <v>0</v>
      </c>
    </row>
    <row r="124" spans="2:5">
      <c r="B124" s="35" t="s">
        <v>185</v>
      </c>
      <c r="C124" s="35"/>
      <c r="D124" s="35"/>
      <c r="E124" s="34">
        <v>0</v>
      </c>
    </row>
    <row r="125" spans="2:5">
      <c r="B125" s="35" t="s">
        <v>186</v>
      </c>
      <c r="C125" s="35"/>
      <c r="D125" s="35"/>
      <c r="E125" s="34">
        <v>0</v>
      </c>
    </row>
    <row r="126" spans="2:5">
      <c r="B126" s="35" t="s">
        <v>188</v>
      </c>
      <c r="C126" s="35"/>
      <c r="D126" s="35"/>
      <c r="E126" s="34">
        <v>0</v>
      </c>
    </row>
    <row r="127" spans="2:5">
      <c r="B127" s="35" t="s">
        <v>189</v>
      </c>
      <c r="C127" s="35"/>
      <c r="D127" s="35"/>
      <c r="E127" s="34">
        <v>0</v>
      </c>
    </row>
    <row r="128" spans="2:5">
      <c r="B128" s="35" t="s">
        <v>190</v>
      </c>
      <c r="C128" s="35"/>
      <c r="D128" s="35"/>
      <c r="E128" s="34">
        <v>0</v>
      </c>
    </row>
    <row r="129" spans="2:5">
      <c r="B129" s="35" t="s">
        <v>192</v>
      </c>
      <c r="C129" s="35"/>
      <c r="D129" s="35"/>
      <c r="E129" s="34">
        <v>0</v>
      </c>
    </row>
    <row r="130" spans="2:5">
      <c r="B130" s="35" t="s">
        <v>193</v>
      </c>
      <c r="C130" s="35"/>
      <c r="D130" s="35"/>
      <c r="E130" s="34">
        <v>0</v>
      </c>
    </row>
    <row r="131" spans="2:5">
      <c r="B131" s="35" t="s">
        <v>194</v>
      </c>
      <c r="C131" s="35"/>
      <c r="D131" s="35"/>
      <c r="E131" s="34">
        <v>0</v>
      </c>
    </row>
    <row r="132" spans="2:5">
      <c r="B132" s="35" t="s">
        <v>196</v>
      </c>
      <c r="C132" s="35"/>
      <c r="D132" s="35"/>
      <c r="E132" s="34">
        <v>0</v>
      </c>
    </row>
    <row r="133" spans="2:5">
      <c r="B133" s="35" t="s">
        <v>197</v>
      </c>
      <c r="C133" s="35"/>
      <c r="D133" s="35"/>
      <c r="E133" s="34">
        <v>0</v>
      </c>
    </row>
    <row r="134" spans="2:5">
      <c r="B134" s="35" t="s">
        <v>199</v>
      </c>
      <c r="C134" s="35"/>
      <c r="D134" s="35"/>
      <c r="E134" s="34">
        <v>0</v>
      </c>
    </row>
    <row r="135" spans="2:5">
      <c r="B135" s="35" t="s">
        <v>201</v>
      </c>
      <c r="C135" s="35"/>
      <c r="D135" s="35"/>
      <c r="E135" s="34">
        <v>0</v>
      </c>
    </row>
    <row r="136" spans="2:5">
      <c r="B136" s="35" t="s">
        <v>203</v>
      </c>
      <c r="C136" s="35"/>
      <c r="D136" s="35"/>
      <c r="E136" s="34">
        <v>0</v>
      </c>
    </row>
    <row r="137" spans="2:5">
      <c r="B137" s="35" t="s">
        <v>204</v>
      </c>
      <c r="C137" s="35"/>
      <c r="D137" s="35"/>
      <c r="E137" s="34">
        <v>0</v>
      </c>
    </row>
    <row r="138" spans="2:5">
      <c r="B138" s="35" t="s">
        <v>205</v>
      </c>
      <c r="C138" s="35"/>
      <c r="D138" s="35"/>
      <c r="E138" s="34">
        <v>0</v>
      </c>
    </row>
    <row r="139" spans="2:5">
      <c r="B139" s="35" t="s">
        <v>207</v>
      </c>
      <c r="C139" s="35"/>
      <c r="D139" s="35"/>
      <c r="E139" s="34">
        <v>0</v>
      </c>
    </row>
    <row r="140" spans="2:5">
      <c r="B140" s="35" t="s">
        <v>208</v>
      </c>
      <c r="C140" s="35"/>
      <c r="D140" s="35"/>
      <c r="E140" s="34">
        <v>0</v>
      </c>
    </row>
    <row r="141" spans="2:5">
      <c r="B141" s="35" t="s">
        <v>209</v>
      </c>
      <c r="C141" s="35"/>
      <c r="D141" s="35"/>
      <c r="E141" s="34">
        <v>0</v>
      </c>
    </row>
    <row r="142" spans="2:5">
      <c r="B142" s="35" t="s">
        <v>210</v>
      </c>
      <c r="C142" s="35"/>
      <c r="D142" s="35"/>
      <c r="E142" s="34">
        <v>0</v>
      </c>
    </row>
    <row r="143" spans="2:5">
      <c r="B143" s="35" t="s">
        <v>212</v>
      </c>
      <c r="C143" s="35"/>
      <c r="D143" s="35"/>
      <c r="E143" s="34">
        <v>0</v>
      </c>
    </row>
    <row r="144" spans="2:5">
      <c r="B144" s="35" t="s">
        <v>213</v>
      </c>
      <c r="C144" s="35"/>
      <c r="D144" s="35"/>
      <c r="E144" s="34">
        <v>0</v>
      </c>
    </row>
    <row r="145" spans="2:5">
      <c r="B145" s="35" t="s">
        <v>215</v>
      </c>
      <c r="C145" s="35"/>
      <c r="D145" s="35"/>
      <c r="E145" s="34">
        <v>0</v>
      </c>
    </row>
    <row r="146" spans="2:5">
      <c r="B146" s="35" t="s">
        <v>217</v>
      </c>
      <c r="C146" s="35"/>
      <c r="D146" s="35"/>
      <c r="E146" s="34">
        <v>0</v>
      </c>
    </row>
    <row r="147" spans="2:5">
      <c r="B147" s="35" t="s">
        <v>218</v>
      </c>
      <c r="C147" s="35"/>
      <c r="D147" s="35"/>
      <c r="E147" s="34">
        <v>0</v>
      </c>
    </row>
    <row r="148" spans="2:5">
      <c r="B148" s="35" t="s">
        <v>220</v>
      </c>
      <c r="C148" s="35"/>
      <c r="D148" s="35"/>
      <c r="E148" s="34">
        <v>0</v>
      </c>
    </row>
    <row r="149" spans="2:5">
      <c r="B149" s="35" t="s">
        <v>222</v>
      </c>
      <c r="C149" s="35"/>
      <c r="D149" s="35"/>
      <c r="E149" s="34">
        <v>0</v>
      </c>
    </row>
    <row r="150" spans="2:5">
      <c r="B150" s="35" t="s">
        <v>223</v>
      </c>
      <c r="C150" s="35"/>
      <c r="D150" s="35"/>
      <c r="E150" s="34">
        <v>0</v>
      </c>
    </row>
    <row r="151" spans="2:5">
      <c r="B151" s="35" t="s">
        <v>224</v>
      </c>
      <c r="C151" s="35"/>
      <c r="D151" s="35"/>
      <c r="E151" s="34">
        <v>0</v>
      </c>
    </row>
    <row r="152" spans="2:5">
      <c r="B152" s="35" t="s">
        <v>226</v>
      </c>
      <c r="C152" s="35"/>
      <c r="D152" s="35"/>
      <c r="E152" s="34">
        <v>0</v>
      </c>
    </row>
    <row r="153" spans="2:5">
      <c r="B153" s="35" t="s">
        <v>227</v>
      </c>
      <c r="C153" s="35"/>
      <c r="D153" s="35"/>
      <c r="E153" s="34">
        <v>0</v>
      </c>
    </row>
    <row r="154" spans="2:5">
      <c r="B154" s="35" t="s">
        <v>228</v>
      </c>
      <c r="C154" s="35"/>
      <c r="D154" s="35"/>
      <c r="E154" s="34">
        <v>0</v>
      </c>
    </row>
    <row r="155" spans="2:5">
      <c r="B155" s="35" t="s">
        <v>229</v>
      </c>
      <c r="C155" s="35"/>
      <c r="D155" s="35"/>
      <c r="E155" s="34">
        <v>0</v>
      </c>
    </row>
    <row r="156" spans="2:5">
      <c r="B156" s="35" t="s">
        <v>231</v>
      </c>
      <c r="C156" s="35"/>
      <c r="D156" s="35"/>
      <c r="E156" s="34">
        <v>0</v>
      </c>
    </row>
    <row r="157" spans="2:5">
      <c r="B157" s="35" t="s">
        <v>233</v>
      </c>
      <c r="C157" s="35"/>
      <c r="D157" s="35"/>
      <c r="E157" s="34">
        <v>0</v>
      </c>
    </row>
    <row r="158" spans="2:5">
      <c r="B158" s="35" t="s">
        <v>235</v>
      </c>
      <c r="C158" s="35"/>
      <c r="D158" s="35"/>
      <c r="E158" s="34">
        <v>0</v>
      </c>
    </row>
    <row r="159" spans="2:5">
      <c r="B159" s="35" t="s">
        <v>236</v>
      </c>
      <c r="C159" s="35"/>
      <c r="D159" s="35"/>
      <c r="E159" s="34">
        <v>0</v>
      </c>
    </row>
    <row r="160" spans="2:5">
      <c r="B160" s="35" t="s">
        <v>238</v>
      </c>
      <c r="C160" s="35"/>
      <c r="D160" s="35"/>
      <c r="E160" s="34">
        <v>0</v>
      </c>
    </row>
    <row r="161" spans="2:5">
      <c r="B161" s="35" t="s">
        <v>240</v>
      </c>
      <c r="C161" s="35"/>
      <c r="D161" s="35"/>
      <c r="E161" s="34">
        <v>0</v>
      </c>
    </row>
    <row r="162" spans="2:5">
      <c r="B162" s="35" t="s">
        <v>242</v>
      </c>
      <c r="C162" s="35"/>
      <c r="D162" s="35"/>
      <c r="E162" s="34">
        <v>0</v>
      </c>
    </row>
    <row r="163" spans="2:5">
      <c r="B163" s="35" t="s">
        <v>244</v>
      </c>
      <c r="C163" s="35"/>
      <c r="D163" s="35"/>
      <c r="E163" s="34">
        <v>0</v>
      </c>
    </row>
    <row r="164" spans="2:5">
      <c r="B164" s="35" t="s">
        <v>246</v>
      </c>
      <c r="C164" s="35"/>
      <c r="D164" s="35"/>
      <c r="E164" s="34">
        <v>0</v>
      </c>
    </row>
    <row r="165" spans="2:5">
      <c r="B165" s="35" t="s">
        <v>247</v>
      </c>
      <c r="C165" s="35">
        <v>2012</v>
      </c>
      <c r="D165" s="35" t="s">
        <v>311</v>
      </c>
      <c r="E165" s="34">
        <v>2500</v>
      </c>
    </row>
    <row r="166" spans="2:5">
      <c r="B166" s="35" t="s">
        <v>249</v>
      </c>
      <c r="C166" s="35"/>
      <c r="D166" s="35"/>
      <c r="E166" s="34">
        <v>0</v>
      </c>
    </row>
    <row r="167" spans="2:5">
      <c r="B167" s="35" t="s">
        <v>250</v>
      </c>
      <c r="C167" s="35"/>
      <c r="D167" s="35"/>
      <c r="E167" s="34">
        <v>0</v>
      </c>
    </row>
    <row r="168" spans="2:5">
      <c r="B168" s="35" t="s">
        <v>252</v>
      </c>
      <c r="C168" s="35">
        <v>2013</v>
      </c>
      <c r="D168" s="35" t="s">
        <v>311</v>
      </c>
      <c r="E168" s="34">
        <v>478.55</v>
      </c>
    </row>
    <row r="169" spans="2:5">
      <c r="B169" s="35" t="s">
        <v>254</v>
      </c>
      <c r="C169" s="35"/>
      <c r="D169" s="35"/>
      <c r="E169" s="34">
        <v>0</v>
      </c>
    </row>
    <row r="170" spans="2:5">
      <c r="B170" s="35" t="s">
        <v>256</v>
      </c>
      <c r="C170" s="35"/>
      <c r="D170" s="35"/>
      <c r="E170" s="34">
        <v>0</v>
      </c>
    </row>
    <row r="171" spans="2:5">
      <c r="B171" s="35" t="s">
        <v>258</v>
      </c>
      <c r="C171" s="35"/>
      <c r="D171" s="35"/>
      <c r="E171" s="34">
        <v>0</v>
      </c>
    </row>
    <row r="172" spans="2:5">
      <c r="B172" s="35" t="s">
        <v>260</v>
      </c>
      <c r="C172" s="35"/>
      <c r="D172" s="35"/>
      <c r="E172" s="34">
        <v>0</v>
      </c>
    </row>
    <row r="173" spans="2:5">
      <c r="B173" s="35" t="s">
        <v>262</v>
      </c>
      <c r="C173" s="35">
        <v>2013</v>
      </c>
      <c r="D173" s="35" t="s">
        <v>311</v>
      </c>
      <c r="E173" s="34">
        <v>1659.66</v>
      </c>
    </row>
    <row r="174" spans="2:5">
      <c r="B174" s="35" t="s">
        <v>263</v>
      </c>
      <c r="C174" s="35"/>
      <c r="D174" s="35"/>
      <c r="E174" s="34">
        <v>0</v>
      </c>
    </row>
    <row r="175" spans="2:5">
      <c r="B175" s="35" t="s">
        <v>265</v>
      </c>
      <c r="C175" s="35"/>
      <c r="D175" s="35"/>
      <c r="E175" s="34">
        <v>0</v>
      </c>
    </row>
    <row r="176" spans="2:5">
      <c r="B176" s="35" t="s">
        <v>266</v>
      </c>
      <c r="C176" s="35"/>
      <c r="D176" s="35"/>
      <c r="E176" s="34">
        <v>0</v>
      </c>
    </row>
    <row r="177" spans="2:5">
      <c r="B177" s="35" t="s">
        <v>268</v>
      </c>
      <c r="C177" s="35"/>
      <c r="D177" s="35"/>
      <c r="E177" s="34">
        <v>0</v>
      </c>
    </row>
    <row r="178" spans="2:5">
      <c r="B178" s="35" t="s">
        <v>270</v>
      </c>
      <c r="C178" s="35"/>
      <c r="D178" s="35"/>
      <c r="E178" s="34">
        <v>0</v>
      </c>
    </row>
    <row r="179" spans="2:5">
      <c r="B179" s="35" t="s">
        <v>272</v>
      </c>
      <c r="C179" s="35"/>
      <c r="D179" s="35"/>
      <c r="E179" s="34">
        <v>0</v>
      </c>
    </row>
    <row r="180" spans="2:5">
      <c r="B180" s="35" t="s">
        <v>274</v>
      </c>
      <c r="C180" s="35"/>
      <c r="D180" s="35"/>
      <c r="E180" s="34">
        <v>0</v>
      </c>
    </row>
    <row r="181" spans="2:5">
      <c r="B181" s="35" t="s">
        <v>276</v>
      </c>
      <c r="C181" s="35"/>
      <c r="D181" s="35"/>
      <c r="E181" s="34">
        <v>0</v>
      </c>
    </row>
    <row r="182" spans="2:5">
      <c r="B182" s="35" t="s">
        <v>278</v>
      </c>
      <c r="C182" s="35">
        <v>2013</v>
      </c>
      <c r="D182" s="35" t="s">
        <v>311</v>
      </c>
      <c r="E182" s="34">
        <v>1583.73</v>
      </c>
    </row>
    <row r="183" spans="2:5">
      <c r="B183" s="35" t="s">
        <v>280</v>
      </c>
      <c r="C183" s="35">
        <v>2013</v>
      </c>
      <c r="D183" s="35" t="s">
        <v>311</v>
      </c>
      <c r="E183" s="34">
        <v>589.26</v>
      </c>
    </row>
    <row r="184" spans="2:5">
      <c r="B184" s="35" t="s">
        <v>282</v>
      </c>
      <c r="C184" s="35"/>
      <c r="D184" s="35"/>
      <c r="E184" s="34">
        <v>0</v>
      </c>
    </row>
    <row r="185" spans="2:5">
      <c r="B185" s="35" t="s">
        <v>283</v>
      </c>
      <c r="C185" s="35"/>
      <c r="D185" s="35"/>
      <c r="E185" s="34">
        <v>0</v>
      </c>
    </row>
    <row r="186" spans="2:5">
      <c r="B186" s="35" t="s">
        <v>284</v>
      </c>
      <c r="C186" s="35"/>
      <c r="D186" s="35"/>
      <c r="E186" s="34">
        <v>0</v>
      </c>
    </row>
    <row r="187" spans="2:5">
      <c r="B187" s="35" t="s">
        <v>286</v>
      </c>
      <c r="C187" s="35">
        <v>2013</v>
      </c>
      <c r="D187" s="35" t="s">
        <v>304</v>
      </c>
      <c r="E187" s="34">
        <v>5500</v>
      </c>
    </row>
    <row r="188" spans="2:5">
      <c r="B188" s="35" t="s">
        <v>287</v>
      </c>
      <c r="C188" s="35"/>
      <c r="D188" s="35"/>
      <c r="E188" s="34">
        <v>0</v>
      </c>
    </row>
    <row r="189" spans="2:5">
      <c r="B189" s="35" t="s">
        <v>289</v>
      </c>
      <c r="C189" s="35"/>
      <c r="D189" s="35"/>
      <c r="E189" s="34">
        <v>0</v>
      </c>
    </row>
    <row r="190" spans="2:5">
      <c r="B190" s="35" t="s">
        <v>291</v>
      </c>
      <c r="C190" s="35"/>
      <c r="D190" s="35"/>
      <c r="E190" s="34">
        <v>0</v>
      </c>
    </row>
    <row r="191" spans="2:5">
      <c r="B191" s="35" t="s">
        <v>292</v>
      </c>
      <c r="C191" s="35"/>
      <c r="D191" s="35"/>
      <c r="E191" s="34">
        <v>0</v>
      </c>
    </row>
    <row r="192" spans="2:5">
      <c r="B192" s="35" t="s">
        <v>293</v>
      </c>
      <c r="C192" s="35">
        <v>2013</v>
      </c>
      <c r="D192" s="35" t="s">
        <v>304</v>
      </c>
      <c r="E192" s="34">
        <v>4000</v>
      </c>
    </row>
    <row r="193" spans="2:5">
      <c r="B193" s="35" t="s">
        <v>295</v>
      </c>
      <c r="C193" s="35"/>
      <c r="D193" s="35"/>
      <c r="E193" s="34">
        <v>0</v>
      </c>
    </row>
    <row r="194" spans="2:5">
      <c r="B194" s="35" t="s">
        <v>296</v>
      </c>
      <c r="C194" s="35"/>
      <c r="D194" s="35"/>
      <c r="E194" s="34">
        <v>0</v>
      </c>
    </row>
    <row r="195" spans="2:5">
      <c r="B195" s="35" t="s">
        <v>298</v>
      </c>
      <c r="C195" s="35"/>
      <c r="D195" s="35"/>
      <c r="E195" s="34">
        <v>0</v>
      </c>
    </row>
    <row r="196" spans="2:5">
      <c r="B196" s="35" t="s">
        <v>299</v>
      </c>
      <c r="C196" s="35"/>
      <c r="D196" s="35"/>
      <c r="E196" s="34">
        <v>0</v>
      </c>
    </row>
    <row r="197" spans="2:5">
      <c r="B197" s="2">
        <f>COUNTA(B4:B196)</f>
        <v>193</v>
      </c>
      <c r="C197" s="3"/>
      <c r="D197" s="3"/>
      <c r="E197" s="4">
        <v>66599.39</v>
      </c>
    </row>
    <row r="202" spans="2:5">
      <c r="B202" s="36" t="s">
        <v>318</v>
      </c>
      <c r="C202" s="36" t="s">
        <v>311</v>
      </c>
      <c r="D202" s="36" t="s">
        <v>304</v>
      </c>
    </row>
    <row r="203" spans="2:5">
      <c r="B203" s="36">
        <v>2011</v>
      </c>
      <c r="C203" s="36">
        <f>SUMPRODUCT((E4:E196)*($C$4:$C$196=B203)*($D$4:$D$196=$C$202))</f>
        <v>50288.189999999995</v>
      </c>
      <c r="D203" s="36">
        <f>SUMPRODUCT(($E$4:$E$196)*($C$4:$C$196=B203)*($D$4:$D$196=$D$202))</f>
        <v>0</v>
      </c>
    </row>
    <row r="204" spans="2:5">
      <c r="B204" s="36">
        <v>2012</v>
      </c>
      <c r="C204" s="36">
        <f>SUMPRODUCT(($E$4:$E$196)*($C$4:$C$196=B204)*($D$4:$D$196=$C$202))</f>
        <v>2500</v>
      </c>
      <c r="D204" s="36">
        <f>SUMPRODUCT(($E$4:$E$196)*($C$4:$C$196=B204)*($D$4:$D$196=$D$202))</f>
        <v>0</v>
      </c>
    </row>
    <row r="205" spans="2:5">
      <c r="B205" s="36">
        <v>2013</v>
      </c>
      <c r="C205" s="36">
        <f>SUMPRODUCT(($E$4:$E$196)*($C$4:$C$196=B205)*($D$4:$D$196=$C$202))</f>
        <v>4311.2</v>
      </c>
      <c r="D205" s="36">
        <f>SUMPRODUCT(($E$4:$E$196)*($C$4:$C$196=B205)*($D$4:$D$196=$D$202))</f>
        <v>9500</v>
      </c>
    </row>
  </sheetData>
  <autoFilter ref="B3:E197"/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Łącznie </vt:lpstr>
      <vt:lpstr>Wykaz 2009-2010</vt:lpstr>
      <vt:lpstr>Wykaz 2010-2013</vt:lpstr>
      <vt:lpstr>Rezerwy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Monika</cp:lastModifiedBy>
  <dcterms:created xsi:type="dcterms:W3CDTF">2013-10-02T10:17:37Z</dcterms:created>
  <dcterms:modified xsi:type="dcterms:W3CDTF">2013-10-15T11:38:23Z</dcterms:modified>
</cp:coreProperties>
</file>